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" sheetId="1" r:id="rId3"/>
    <sheet state="visible" name="New Home Checklist" sheetId="2" r:id="rId4"/>
  </sheets>
  <definedNames/>
  <calcPr/>
</workbook>
</file>

<file path=xl/sharedStrings.xml><?xml version="1.0" encoding="utf-8"?>
<sst xmlns="http://schemas.openxmlformats.org/spreadsheetml/2006/main" count="436" uniqueCount="193">
  <si>
    <t>To edit the checklist, make a copy and save it to your drive - see screenshot below.</t>
  </si>
  <si>
    <t>New Home Checklist</t>
  </si>
  <si>
    <t>https://homebuyingchecklist.co/todays-best-deals/</t>
  </si>
  <si>
    <t>Planning</t>
  </si>
  <si>
    <t>Items left to purchase</t>
  </si>
  <si>
    <t>Total Budget</t>
  </si>
  <si>
    <t>Spent</t>
  </si>
  <si>
    <t>Remaining budget</t>
  </si>
  <si>
    <t>Move In Essentials</t>
  </si>
  <si>
    <t>Item</t>
  </si>
  <si>
    <t>HBC Pick</t>
  </si>
  <si>
    <t>Purchased?</t>
  </si>
  <si>
    <t>Cost</t>
  </si>
  <si>
    <t>Trash bags</t>
  </si>
  <si>
    <t>No</t>
  </si>
  <si>
    <t>Box cutter</t>
  </si>
  <si>
    <t>Basic Tool Kit</t>
  </si>
  <si>
    <t>First aid kit</t>
  </si>
  <si>
    <t>Batteries</t>
  </si>
  <si>
    <t>Light bulbs</t>
  </si>
  <si>
    <t>Toilet paper</t>
  </si>
  <si>
    <t>Replacement Front Door Lock</t>
  </si>
  <si>
    <t>Security Safe</t>
  </si>
  <si>
    <t>Total Cost</t>
  </si>
  <si>
    <t>Smart Home &amp; Technology</t>
  </si>
  <si>
    <t>Modem</t>
  </si>
  <si>
    <t>Router</t>
  </si>
  <si>
    <t>Voice Assistant</t>
  </si>
  <si>
    <t>Smart Thermostat</t>
  </si>
  <si>
    <t>Smart Door Lock</t>
  </si>
  <si>
    <t>Home Security Cameras</t>
  </si>
  <si>
    <t>Power Strips</t>
  </si>
  <si>
    <t>Ethernet Cables</t>
  </si>
  <si>
    <t>Streaming devices</t>
  </si>
  <si>
    <t>Stream services</t>
  </si>
  <si>
    <t>Netflix
Amazon Prime Video
SlingTV
HBO
Shotime</t>
  </si>
  <si>
    <t>Kitchenware</t>
  </si>
  <si>
    <t>Silverware sets</t>
  </si>
  <si>
    <t>Steak knives</t>
  </si>
  <si>
    <t>Silverware organizer</t>
  </si>
  <si>
    <t>Plates</t>
  </si>
  <si>
    <t>Bowls</t>
  </si>
  <si>
    <t>Serving platters</t>
  </si>
  <si>
    <t>Glasses</t>
  </si>
  <si>
    <t>Coffee mugs</t>
  </si>
  <si>
    <t>Wine glasses</t>
  </si>
  <si>
    <t>Tongs</t>
  </si>
  <si>
    <t>Spatulas</t>
  </si>
  <si>
    <t>Ladles and Skimmer</t>
  </si>
  <si>
    <t>Whisks</t>
  </si>
  <si>
    <t>Utensil holder</t>
  </si>
  <si>
    <t>Knives</t>
  </si>
  <si>
    <t>Cutting board</t>
  </si>
  <si>
    <t>Pots</t>
  </si>
  <si>
    <t>Pans</t>
  </si>
  <si>
    <t>Baking sheets</t>
  </si>
  <si>
    <t>Tupperware</t>
  </si>
  <si>
    <t>Bottle Opener &amp; Corkscrew</t>
  </si>
  <si>
    <t>Measuring Cups / spoons</t>
  </si>
  <si>
    <t>Kitchen Appliances</t>
  </si>
  <si>
    <t>Pressure cooker</t>
  </si>
  <si>
    <t>Toaster oven</t>
  </si>
  <si>
    <t>Microwave</t>
  </si>
  <si>
    <t>Coffee Maker</t>
  </si>
  <si>
    <t>Coffee Grinder</t>
  </si>
  <si>
    <t>Kettle</t>
  </si>
  <si>
    <t>Blender</t>
  </si>
  <si>
    <t>Colander</t>
  </si>
  <si>
    <t>Salad spinner</t>
  </si>
  <si>
    <t>Kitchen Essentials</t>
  </si>
  <si>
    <t>Trash can &amp; bags</t>
  </si>
  <si>
    <t>Step stool</t>
  </si>
  <si>
    <t>Magnetic hooks</t>
  </si>
  <si>
    <t>Sponges</t>
  </si>
  <si>
    <t>Dish soap</t>
  </si>
  <si>
    <t>Drying rack</t>
  </si>
  <si>
    <t>Dish towels</t>
  </si>
  <si>
    <t>Napkins</t>
  </si>
  <si>
    <t>Paper Towels</t>
  </si>
  <si>
    <t>Aluminum foil, wax paper, plastic wrap, and parchment paper</t>
  </si>
  <si>
    <t>Plastic bags</t>
  </si>
  <si>
    <t>Ice cube trays</t>
  </si>
  <si>
    <t>Can opener</t>
  </si>
  <si>
    <t>Oven mits</t>
  </si>
  <si>
    <t>Cooling mat</t>
  </si>
  <si>
    <t>Kitchen rug / Standing mat</t>
  </si>
  <si>
    <t>Living Room</t>
  </si>
  <si>
    <t>Television</t>
  </si>
  <si>
    <t>Sound bar</t>
  </si>
  <si>
    <t>TV stand or Media center</t>
  </si>
  <si>
    <t>Couch</t>
  </si>
  <si>
    <t>Coffee table</t>
  </si>
  <si>
    <t>Coasters</t>
  </si>
  <si>
    <t>Other Seating</t>
  </si>
  <si>
    <t>Side Table</t>
  </si>
  <si>
    <t>Bookshelf</t>
  </si>
  <si>
    <t>Throw pillows</t>
  </si>
  <si>
    <t>Throw blanket</t>
  </si>
  <si>
    <t>Area Rug</t>
  </si>
  <si>
    <t>House Care &amp; Maintenance</t>
  </si>
  <si>
    <t>Vacuum Cleaner</t>
  </si>
  <si>
    <t>Rags</t>
  </si>
  <si>
    <t>Paper towels</t>
  </si>
  <si>
    <t>Windex</t>
  </si>
  <si>
    <t>Clorox wipes</t>
  </si>
  <si>
    <t>Stove cleaner</t>
  </si>
  <si>
    <t>Rubber Gloves</t>
  </si>
  <si>
    <t>Laundry detergent, fabric softener, stain remover, bleach</t>
  </si>
  <si>
    <t>Iron + ironing board</t>
  </si>
  <si>
    <t>Broom + dust pan</t>
  </si>
  <si>
    <t>Extension cords</t>
  </si>
  <si>
    <t>Surge protectors</t>
  </si>
  <si>
    <t>Screwdrivers</t>
  </si>
  <si>
    <t>Hammer</t>
  </si>
  <si>
    <t>Pliers</t>
  </si>
  <si>
    <t>Socket wrench set</t>
  </si>
  <si>
    <t>Power Drill</t>
  </si>
  <si>
    <t>Duct tape</t>
  </si>
  <si>
    <t>WD-40</t>
  </si>
  <si>
    <t>Picture hanging kit</t>
  </si>
  <si>
    <t>Flashlight</t>
  </si>
  <si>
    <t>Candles</t>
  </si>
  <si>
    <t>Matches</t>
  </si>
  <si>
    <t>Bathroom</t>
  </si>
  <si>
    <t>Shower curtain</t>
  </si>
  <si>
    <t>Curtain rod + hanging rings</t>
  </si>
  <si>
    <t>Shower caddy</t>
  </si>
  <si>
    <t>Hand soap</t>
  </si>
  <si>
    <t>Toothbrush holder</t>
  </si>
  <si>
    <t>Toilet brush</t>
  </si>
  <si>
    <t>Plunger</t>
  </si>
  <si>
    <t>Bath mats</t>
  </si>
  <si>
    <t>Bathroom scale</t>
  </si>
  <si>
    <t>Trash can + bags</t>
  </si>
  <si>
    <t>Air freshener or candles</t>
  </si>
  <si>
    <t>Tissues</t>
  </si>
  <si>
    <t>Towels</t>
  </si>
  <si>
    <t>Towel hooks</t>
  </si>
  <si>
    <t>Wash cloths</t>
  </si>
  <si>
    <t>Bedroom</t>
  </si>
  <si>
    <t xml:space="preserve">Mattress </t>
  </si>
  <si>
    <t>Bed frame</t>
  </si>
  <si>
    <t>Pillows</t>
  </si>
  <si>
    <t>Mattress pad</t>
  </si>
  <si>
    <t>Sheet sets</t>
  </si>
  <si>
    <t>Comforter + duvet cover</t>
  </si>
  <si>
    <t>Full length mirror</t>
  </si>
  <si>
    <t>Night stand</t>
  </si>
  <si>
    <t>Lamp</t>
  </si>
  <si>
    <t>Dresser</t>
  </si>
  <si>
    <t>Laundry hamper</t>
  </si>
  <si>
    <t>Curtains</t>
  </si>
  <si>
    <t>Alarm clock – wake up light</t>
  </si>
  <si>
    <t>Under bed storage</t>
  </si>
  <si>
    <t>Fan + Space heater</t>
  </si>
  <si>
    <t>Closet</t>
  </si>
  <si>
    <t>Hangers</t>
  </si>
  <si>
    <t>Door hooks</t>
  </si>
  <si>
    <t>Hanging closet rod</t>
  </si>
  <si>
    <t>Shoe rack</t>
  </si>
  <si>
    <t>Hanging shelves</t>
  </si>
  <si>
    <t>Shelf organizers</t>
  </si>
  <si>
    <t>Storage bins</t>
  </si>
  <si>
    <t>Door mirror</t>
  </si>
  <si>
    <t>Drawer organizers</t>
  </si>
  <si>
    <t>Space saver bags</t>
  </si>
  <si>
    <t>Large bins</t>
  </si>
  <si>
    <t>Entryway</t>
  </si>
  <si>
    <t>Welcome mat</t>
  </si>
  <si>
    <t>Area rug</t>
  </si>
  <si>
    <t>Hat + coat rack</t>
  </si>
  <si>
    <t>Small bench or table</t>
  </si>
  <si>
    <t>Key hooks</t>
  </si>
  <si>
    <t>Mail organizer</t>
  </si>
  <si>
    <t>Dining Room</t>
  </si>
  <si>
    <t>Table + chairs</t>
  </si>
  <si>
    <t>Table cloth</t>
  </si>
  <si>
    <t>Table runner</t>
  </si>
  <si>
    <t>Place mats</t>
  </si>
  <si>
    <t>Home Office</t>
  </si>
  <si>
    <t>Desk</t>
  </si>
  <si>
    <t>Desk chair</t>
  </si>
  <si>
    <t>Computer monitors</t>
  </si>
  <si>
    <t>Filing cabinet</t>
  </si>
  <si>
    <t>Book shelf</t>
  </si>
  <si>
    <t>Whiteboard + markers</t>
  </si>
  <si>
    <t>Office Supplies</t>
  </si>
  <si>
    <t>Pens + pencils</t>
  </si>
  <si>
    <t>Desktop pen holder</t>
  </si>
  <si>
    <t>Post-its</t>
  </si>
  <si>
    <t>Printer Paper</t>
  </si>
  <si>
    <t>Extension cord</t>
  </si>
  <si>
    <t>Surge protector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</si>
</sst>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0.0"/>
      <color rgb="FF000000"/>
      <name val="Arial"/>
    </font>
    <font>
      <b/>
      <sz val="14.0"/>
      <color rgb="FFCC0000"/>
    </font>
    <font>
      <sz val="36.0"/>
      <color rgb="FF434343"/>
      <name val="Proxima Nova"/>
    </font>
    <font>
      <color rgb="FF434343"/>
      <name val="Proxima Nova"/>
    </font>
    <font>
      <u/>
      <color rgb="FF1155CC"/>
      <name val="Proxima Nova"/>
    </font>
    <font>
      <sz val="24.0"/>
      <color rgb="FF434343"/>
      <name val="Proxima Nova"/>
    </font>
    <font>
      <b/>
      <color rgb="FFFFFFFF"/>
      <name val="Proxima Nova"/>
    </font>
    <font>
      <sz val="14.0"/>
      <color rgb="FFFFFFFF"/>
      <name val="Proxima Nova"/>
    </font>
    <font>
      <sz val="10.0"/>
      <color rgb="FF434343"/>
      <name val="Proxima Nova"/>
    </font>
    <font>
      <u/>
      <sz val="10.0"/>
      <color rgb="FF434343"/>
      <name val="Proxima Nova"/>
    </font>
    <font>
      <sz val="14.0"/>
      <color rgb="FF434343"/>
      <name val="Proxima Nova"/>
    </font>
    <font>
      <u/>
      <sz val="10.0"/>
      <color rgb="FF434343"/>
      <name val="Proxima Nova"/>
    </font>
    <font>
      <b/>
      <u/>
      <sz val="12.0"/>
      <color rgb="FF434343"/>
      <name val="Proxima Nova"/>
    </font>
    <font>
      <sz val="12.0"/>
      <color rgb="FF434343"/>
      <name val="Proxima Nova"/>
    </font>
    <font>
      <u/>
      <sz val="10.0"/>
      <color rgb="FF434343"/>
      <name val="Proxima Nova"/>
    </font>
  </fonts>
  <fills count="5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4">
    <border/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</border>
    <border>
      <left style="thin">
        <color rgb="FF666666"/>
      </left>
      <right style="thin">
        <color rgb="FF666666"/>
      </right>
      <bottom style="thin">
        <color rgb="FF666666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vertical="center"/>
    </xf>
    <xf borderId="0" fillId="0" fontId="2" numFmtId="0" xfId="0" applyFont="1"/>
    <xf borderId="0" fillId="0" fontId="3" numFmtId="0" xfId="0" applyAlignment="1" applyFont="1">
      <alignment vertical="center"/>
    </xf>
    <xf borderId="0" fillId="0" fontId="3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horizontal="left" readingOrder="0" vertical="center"/>
    </xf>
    <xf borderId="1" fillId="2" fontId="6" numFmtId="0" xfId="0" applyAlignment="1" applyBorder="1" applyFill="1" applyFont="1">
      <alignment horizontal="left" readingOrder="0" vertical="center"/>
    </xf>
    <xf borderId="1" fillId="3" fontId="3" numFmtId="0" xfId="0" applyBorder="1" applyFill="1" applyFont="1"/>
    <xf borderId="1" fillId="3" fontId="3" numFmtId="164" xfId="0" applyAlignment="1" applyBorder="1" applyFont="1" applyNumberFormat="1">
      <alignment readingOrder="0"/>
    </xf>
    <xf borderId="1" fillId="3" fontId="3" numFmtId="164" xfId="0" applyBorder="1" applyFont="1" applyNumberFormat="1"/>
    <xf borderId="0" fillId="0" fontId="5" numFmtId="0" xfId="0" applyAlignment="1" applyFont="1">
      <alignment readingOrder="0" vertical="center"/>
    </xf>
    <xf borderId="0" fillId="0" fontId="5" numFmtId="0" xfId="0" applyFont="1"/>
    <xf borderId="1" fillId="2" fontId="7" numFmtId="0" xfId="0" applyAlignment="1" applyBorder="1" applyFont="1">
      <alignment readingOrder="0" vertical="center"/>
    </xf>
    <xf borderId="1" fillId="2" fontId="7" numFmtId="0" xfId="0" applyAlignment="1" applyBorder="1" applyFont="1">
      <alignment readingOrder="0"/>
    </xf>
    <xf borderId="0" fillId="2" fontId="7" numFmtId="0" xfId="0" applyAlignment="1" applyFont="1">
      <alignment readingOrder="0"/>
    </xf>
    <xf borderId="1" fillId="0" fontId="8" numFmtId="0" xfId="0" applyAlignment="1" applyBorder="1" applyFont="1">
      <alignment readingOrder="0" vertical="center"/>
    </xf>
    <xf borderId="1" fillId="0" fontId="9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0" fillId="0" fontId="8" numFmtId="0" xfId="0" applyAlignment="1" applyFont="1">
      <alignment readingOrder="0"/>
    </xf>
    <xf borderId="1" fillId="0" fontId="8" numFmtId="0" xfId="0" applyBorder="1" applyFont="1"/>
    <xf borderId="0" fillId="0" fontId="8" numFmtId="0" xfId="0" applyFont="1"/>
    <xf borderId="1" fillId="3" fontId="8" numFmtId="0" xfId="0" applyAlignment="1" applyBorder="1" applyFont="1">
      <alignment horizontal="left" readingOrder="0"/>
    </xf>
    <xf borderId="1" fillId="4" fontId="10" numFmtId="0" xfId="0" applyAlignment="1" applyBorder="1" applyFill="1" applyFont="1">
      <alignment readingOrder="0" vertical="center"/>
    </xf>
    <xf borderId="1" fillId="4" fontId="10" numFmtId="0" xfId="0" applyBorder="1" applyFont="1"/>
    <xf borderId="0" fillId="4" fontId="10" numFmtId="0" xfId="0" applyFont="1"/>
    <xf borderId="2" fillId="2" fontId="7" numFmtId="0" xfId="0" applyAlignment="1" applyBorder="1" applyFont="1">
      <alignment readingOrder="0" vertical="center"/>
    </xf>
    <xf borderId="2" fillId="2" fontId="7" numFmtId="0" xfId="0" applyAlignment="1" applyBorder="1" applyFont="1">
      <alignment readingOrder="0"/>
    </xf>
    <xf borderId="1" fillId="3" fontId="8" numFmtId="0" xfId="0" applyAlignment="1" applyBorder="1" applyFont="1">
      <alignment readingOrder="0" vertical="center"/>
    </xf>
    <xf borderId="1" fillId="0" fontId="11" numFmtId="0" xfId="0" applyAlignment="1" applyBorder="1" applyFont="1">
      <alignment readingOrder="0" vertical="center"/>
    </xf>
    <xf borderId="1" fillId="0" fontId="8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1" fillId="3" fontId="8" numFmtId="0" xfId="0" applyAlignment="1" applyBorder="1" applyFont="1">
      <alignment horizontal="left" readingOrder="0" vertical="center"/>
    </xf>
    <xf borderId="1" fillId="3" fontId="8" numFmtId="0" xfId="0" applyAlignment="1" applyBorder="1" applyFont="1">
      <alignment vertical="center"/>
    </xf>
    <xf borderId="3" fillId="4" fontId="10" numFmtId="0" xfId="0" applyAlignment="1" applyBorder="1" applyFont="1">
      <alignment readingOrder="0" vertical="center"/>
    </xf>
    <xf borderId="3" fillId="4" fontId="10" numFmtId="0" xfId="0" applyBorder="1" applyFont="1"/>
    <xf borderId="0" fillId="0" fontId="12" numFmtId="0" xfId="0" applyAlignment="1" applyFont="1">
      <alignment horizontal="left" readingOrder="0"/>
    </xf>
    <xf borderId="0" fillId="0" fontId="7" numFmtId="0" xfId="0" applyAlignment="1" applyFont="1">
      <alignment readingOrder="0" vertical="center"/>
    </xf>
    <xf borderId="0" fillId="0" fontId="7" numFmtId="0" xfId="0" applyAlignment="1" applyFont="1">
      <alignment readingOrder="0"/>
    </xf>
    <xf borderId="1" fillId="0" fontId="8" numFmtId="0" xfId="0" applyAlignment="1" applyBorder="1" applyFont="1">
      <alignment horizontal="left" readingOrder="0"/>
    </xf>
    <xf borderId="0" fillId="0" fontId="3" numFmtId="0" xfId="0" applyAlignment="1" applyFont="1">
      <alignment readingOrder="0" vertical="center"/>
    </xf>
    <xf borderId="0" fillId="0" fontId="3" numFmtId="0" xfId="0" applyAlignment="1" applyFont="1">
      <alignment readingOrder="0"/>
    </xf>
    <xf borderId="0" fillId="3" fontId="3" numFmtId="0" xfId="0" applyAlignment="1" applyFont="1">
      <alignment readingOrder="0" shrinkToFit="0" wrapText="1"/>
    </xf>
    <xf borderId="0" fillId="0" fontId="13" numFmtId="0" xfId="0" applyAlignment="1" applyFont="1">
      <alignment readingOrder="0"/>
    </xf>
    <xf borderId="0" fillId="3" fontId="5" numFmtId="0" xfId="0" applyAlignment="1" applyFont="1">
      <alignment readingOrder="0" vertical="center"/>
    </xf>
    <xf borderId="0" fillId="3" fontId="3" numFmtId="0" xfId="0" applyAlignment="1" applyFont="1">
      <alignment readingOrder="0"/>
    </xf>
    <xf borderId="0" fillId="3" fontId="3" numFmtId="0" xfId="0" applyFont="1"/>
    <xf borderId="1" fillId="3" fontId="8" numFmtId="0" xfId="0" applyAlignment="1" applyBorder="1" applyFont="1">
      <alignment readingOrder="0" shrinkToFit="0" wrapText="1"/>
    </xf>
    <xf borderId="1" fillId="3" fontId="14" numFmtId="0" xfId="0" applyAlignment="1" applyBorder="1" applyFont="1">
      <alignment readingOrder="0"/>
    </xf>
    <xf borderId="1" fillId="3" fontId="8" numFmtId="0" xfId="0" applyAlignment="1" applyBorder="1" applyFont="1">
      <alignment readingOrder="0"/>
    </xf>
    <xf borderId="1" fillId="3" fontId="8" numFmtId="0" xfId="0" applyBorder="1" applyFont="1"/>
    <xf borderId="0" fillId="3" fontId="8" numFmtId="0" xfId="0" applyFont="1"/>
    <xf borderId="0" fillId="0" fontId="10" numFmtId="0" xfId="0" applyAlignment="1" applyFont="1">
      <alignment readingOrder="0" vertical="center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4</xdr:row>
      <xdr:rowOff>19050</xdr:rowOff>
    </xdr:from>
    <xdr:ext cx="6296025" cy="47339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0</xdr:rowOff>
    </xdr:from>
    <xdr:ext cx="2066925" cy="1733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homebuyingchecklist.co/todays-best-deals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1" t="s"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4.57"/>
    <col customWidth="1" min="2" max="2" width="21.14"/>
    <col customWidth="1" min="3" max="3" width="15.86"/>
  </cols>
  <sheetData>
    <row r="1">
      <c r="A1" s="2" t="s">
        <v>1</v>
      </c>
      <c r="B1" s="3"/>
      <c r="C1" s="3"/>
      <c r="D1" s="3"/>
      <c r="E1" s="3"/>
    </row>
    <row r="2">
      <c r="A2" s="4"/>
      <c r="B2" s="5"/>
      <c r="C2" s="5"/>
      <c r="D2" s="5"/>
      <c r="E2" s="5"/>
    </row>
    <row r="3" ht="136.5" customHeight="1">
      <c r="A3" s="6"/>
      <c r="B3" s="7" t="s">
        <v>2</v>
      </c>
    </row>
    <row r="4">
      <c r="A4" s="8" t="s">
        <v>3</v>
      </c>
      <c r="B4" s="5"/>
      <c r="C4" s="5"/>
      <c r="D4" s="5"/>
      <c r="E4" s="5"/>
    </row>
    <row r="5">
      <c r="A5" s="9" t="s">
        <v>4</v>
      </c>
      <c r="B5" s="10">
        <f>COUNTIF(C13:C250, "No")</f>
        <v>174</v>
      </c>
      <c r="C5" s="5"/>
      <c r="D5" s="5"/>
      <c r="E5" s="5"/>
    </row>
    <row r="6">
      <c r="A6" s="9" t="s">
        <v>5</v>
      </c>
      <c r="B6" s="11">
        <v>1000.0</v>
      </c>
      <c r="C6" s="5"/>
      <c r="D6" s="5"/>
      <c r="E6" s="5"/>
    </row>
    <row r="7">
      <c r="A7" s="9" t="s">
        <v>6</v>
      </c>
      <c r="B7" s="12">
        <f>D22+D37+D66+D80+D101+D118+D150+D171+D192+D208+D220+D230+D250</f>
        <v>0</v>
      </c>
      <c r="C7" s="5"/>
      <c r="D7" s="5"/>
      <c r="E7" s="5"/>
    </row>
    <row r="8">
      <c r="A8" s="9" t="s">
        <v>7</v>
      </c>
      <c r="B8" s="12">
        <f>B6-B7</f>
        <v>1000</v>
      </c>
      <c r="C8" s="5"/>
      <c r="D8" s="5"/>
      <c r="E8" s="5"/>
    </row>
    <row r="9">
      <c r="A9" s="4"/>
      <c r="B9" s="5"/>
      <c r="C9" s="5"/>
      <c r="D9" s="5"/>
      <c r="E9" s="5"/>
    </row>
    <row r="10">
      <c r="A10" s="4"/>
      <c r="B10" s="5"/>
      <c r="C10" s="5"/>
      <c r="D10" s="5"/>
      <c r="E10" s="5"/>
    </row>
    <row r="11">
      <c r="A11" s="13" t="s">
        <v>8</v>
      </c>
      <c r="B11" s="14"/>
      <c r="C11" s="14"/>
      <c r="D11" s="14"/>
      <c r="E11" s="14"/>
    </row>
    <row r="12">
      <c r="A12" s="15" t="s">
        <v>9</v>
      </c>
      <c r="B12" s="16" t="s">
        <v>10</v>
      </c>
      <c r="C12" s="16" t="s">
        <v>11</v>
      </c>
      <c r="D12" s="16" t="s">
        <v>12</v>
      </c>
      <c r="E12" s="17"/>
    </row>
    <row r="13">
      <c r="A13" s="18" t="s">
        <v>13</v>
      </c>
      <c r="B13" s="19" t="str">
        <f t="shared" ref="B13:B21" si="1">HYPERLINK("https://homebuyingchecklist.co/todays-best-deals/#Move-In-Essentials","Best Deals")</f>
        <v>Best Deals</v>
      </c>
      <c r="C13" s="20" t="s">
        <v>14</v>
      </c>
      <c r="D13" s="20"/>
      <c r="E13" s="21"/>
    </row>
    <row r="14">
      <c r="A14" s="18" t="s">
        <v>15</v>
      </c>
      <c r="B14" s="19" t="str">
        <f t="shared" si="1"/>
        <v>Best Deals</v>
      </c>
      <c r="C14" s="20" t="s">
        <v>14</v>
      </c>
      <c r="D14" s="20"/>
      <c r="E14" s="21"/>
    </row>
    <row r="15">
      <c r="A15" s="18" t="s">
        <v>16</v>
      </c>
      <c r="B15" s="19" t="str">
        <f t="shared" si="1"/>
        <v>Best Deals</v>
      </c>
      <c r="C15" s="20" t="s">
        <v>14</v>
      </c>
      <c r="D15" s="20"/>
      <c r="E15" s="21"/>
    </row>
    <row r="16">
      <c r="A16" s="18" t="s">
        <v>17</v>
      </c>
      <c r="B16" s="19" t="str">
        <f t="shared" si="1"/>
        <v>Best Deals</v>
      </c>
      <c r="C16" s="20" t="s">
        <v>14</v>
      </c>
      <c r="D16" s="22"/>
      <c r="E16" s="23"/>
    </row>
    <row r="17">
      <c r="A17" s="18" t="s">
        <v>18</v>
      </c>
      <c r="B17" s="19" t="str">
        <f t="shared" si="1"/>
        <v>Best Deals</v>
      </c>
      <c r="C17" s="20" t="s">
        <v>14</v>
      </c>
      <c r="D17" s="22"/>
      <c r="E17" s="23"/>
    </row>
    <row r="18">
      <c r="A18" s="18" t="s">
        <v>19</v>
      </c>
      <c r="B18" s="19" t="str">
        <f t="shared" si="1"/>
        <v>Best Deals</v>
      </c>
      <c r="C18" s="20" t="s">
        <v>14</v>
      </c>
      <c r="D18" s="22"/>
      <c r="E18" s="23"/>
    </row>
    <row r="19">
      <c r="A19" s="18" t="s">
        <v>20</v>
      </c>
      <c r="B19" s="19" t="str">
        <f t="shared" si="1"/>
        <v>Best Deals</v>
      </c>
      <c r="C19" s="20" t="s">
        <v>14</v>
      </c>
      <c r="D19" s="22"/>
      <c r="E19" s="23"/>
    </row>
    <row r="20">
      <c r="A20" s="18" t="s">
        <v>21</v>
      </c>
      <c r="B20" s="19" t="str">
        <f t="shared" si="1"/>
        <v>Best Deals</v>
      </c>
      <c r="C20" s="20" t="s">
        <v>14</v>
      </c>
      <c r="D20" s="22"/>
      <c r="E20" s="23"/>
    </row>
    <row r="21">
      <c r="A21" s="24" t="s">
        <v>22</v>
      </c>
      <c r="B21" s="19" t="str">
        <f t="shared" si="1"/>
        <v>Best Deals</v>
      </c>
      <c r="C21" s="20" t="s">
        <v>14</v>
      </c>
      <c r="D21" s="22"/>
      <c r="E21" s="23"/>
    </row>
    <row r="22">
      <c r="A22" s="25" t="s">
        <v>23</v>
      </c>
      <c r="B22" s="26"/>
      <c r="C22" s="26"/>
      <c r="D22" s="26">
        <f>sum(D13:D21)</f>
        <v>0</v>
      </c>
      <c r="E22" s="27"/>
    </row>
    <row r="23">
      <c r="A23" s="4"/>
      <c r="B23" s="5"/>
      <c r="C23" s="5"/>
      <c r="D23" s="5"/>
      <c r="E23" s="5"/>
    </row>
    <row r="24">
      <c r="A24" s="4"/>
      <c r="B24" s="5"/>
      <c r="C24" s="5"/>
      <c r="D24" s="5"/>
      <c r="E24" s="5"/>
    </row>
    <row r="25">
      <c r="A25" s="13" t="s">
        <v>24</v>
      </c>
      <c r="B25" s="14"/>
      <c r="C25" s="14"/>
      <c r="D25" s="14"/>
      <c r="E25" s="14"/>
    </row>
    <row r="26">
      <c r="A26" s="28" t="s">
        <v>9</v>
      </c>
      <c r="B26" s="16" t="s">
        <v>10</v>
      </c>
      <c r="C26" s="29" t="s">
        <v>11</v>
      </c>
      <c r="D26" s="29" t="s">
        <v>12</v>
      </c>
      <c r="E26" s="17"/>
    </row>
    <row r="27">
      <c r="A27" s="30" t="s">
        <v>25</v>
      </c>
      <c r="B27" s="31" t="str">
        <f t="shared" ref="B27:B35" si="2">HYPERLINK("https://homebuyingchecklist.co/todays-best-deals/#Smart-Home-Technology","Best Deals")</f>
        <v>Best Deals</v>
      </c>
      <c r="C27" s="18" t="s">
        <v>14</v>
      </c>
      <c r="D27" s="32"/>
      <c r="E27" s="33"/>
    </row>
    <row r="28">
      <c r="A28" s="18" t="s">
        <v>26</v>
      </c>
      <c r="B28" s="31" t="str">
        <f t="shared" si="2"/>
        <v>Best Deals</v>
      </c>
      <c r="C28" s="18" t="s">
        <v>14</v>
      </c>
      <c r="D28" s="32"/>
      <c r="E28" s="33"/>
    </row>
    <row r="29">
      <c r="A29" s="18" t="s">
        <v>27</v>
      </c>
      <c r="B29" s="31" t="str">
        <f t="shared" si="2"/>
        <v>Best Deals</v>
      </c>
      <c r="C29" s="18" t="s">
        <v>14</v>
      </c>
      <c r="D29" s="32"/>
      <c r="E29" s="33"/>
    </row>
    <row r="30">
      <c r="A30" s="34" t="s">
        <v>28</v>
      </c>
      <c r="B30" s="31" t="str">
        <f t="shared" si="2"/>
        <v>Best Deals</v>
      </c>
      <c r="C30" s="18" t="s">
        <v>14</v>
      </c>
      <c r="D30" s="32"/>
      <c r="E30" s="33"/>
    </row>
    <row r="31">
      <c r="A31" s="18" t="s">
        <v>29</v>
      </c>
      <c r="B31" s="31" t="str">
        <f t="shared" si="2"/>
        <v>Best Deals</v>
      </c>
      <c r="C31" s="18" t="s">
        <v>14</v>
      </c>
      <c r="D31" s="32"/>
      <c r="E31" s="33"/>
    </row>
    <row r="32">
      <c r="A32" s="18" t="s">
        <v>30</v>
      </c>
      <c r="B32" s="31" t="str">
        <f t="shared" si="2"/>
        <v>Best Deals</v>
      </c>
      <c r="C32" s="18" t="s">
        <v>14</v>
      </c>
      <c r="D32" s="32"/>
      <c r="E32" s="33"/>
    </row>
    <row r="33">
      <c r="A33" s="18" t="s">
        <v>31</v>
      </c>
      <c r="B33" s="31" t="str">
        <f t="shared" si="2"/>
        <v>Best Deals</v>
      </c>
      <c r="C33" s="18" t="s">
        <v>14</v>
      </c>
      <c r="D33" s="32"/>
      <c r="E33" s="33"/>
    </row>
    <row r="34">
      <c r="A34" s="18" t="s">
        <v>32</v>
      </c>
      <c r="B34" s="31" t="str">
        <f t="shared" si="2"/>
        <v>Best Deals</v>
      </c>
      <c r="C34" s="18" t="s">
        <v>14</v>
      </c>
      <c r="D34" s="32"/>
      <c r="E34" s="33"/>
    </row>
    <row r="35">
      <c r="A35" s="35" t="s">
        <v>33</v>
      </c>
      <c r="B35" s="31" t="str">
        <f t="shared" si="2"/>
        <v>Best Deals</v>
      </c>
      <c r="C35" s="18" t="s">
        <v>14</v>
      </c>
      <c r="D35" s="32"/>
      <c r="E35" s="33"/>
    </row>
    <row r="36">
      <c r="A36" s="32" t="s">
        <v>34</v>
      </c>
      <c r="B36" s="18" t="s">
        <v>35</v>
      </c>
      <c r="C36" s="18" t="s">
        <v>14</v>
      </c>
      <c r="D36" s="32"/>
      <c r="E36" s="33"/>
    </row>
    <row r="37">
      <c r="A37" s="36" t="s">
        <v>23</v>
      </c>
      <c r="B37" s="37"/>
      <c r="C37" s="37"/>
      <c r="D37" s="37">
        <f>sum(D27:D36)</f>
        <v>0</v>
      </c>
      <c r="E37" s="27"/>
    </row>
    <row r="38">
      <c r="A38" s="4"/>
      <c r="B38" s="5"/>
      <c r="C38" s="5"/>
      <c r="D38" s="5"/>
      <c r="E38" s="5"/>
    </row>
    <row r="39">
      <c r="A39" s="4"/>
      <c r="B39" s="5"/>
      <c r="C39" s="5"/>
      <c r="D39" s="5"/>
      <c r="E39" s="5"/>
    </row>
    <row r="40">
      <c r="A40" s="13" t="s">
        <v>36</v>
      </c>
      <c r="B40" s="5"/>
      <c r="C40" s="5"/>
      <c r="D40" s="5"/>
      <c r="E40" s="5"/>
    </row>
    <row r="41">
      <c r="A41" s="38" t="str">
        <f>HYPERLINK("https://homebuyingchecklist.co/new-home-kitchen-essentials/","See our complete list of recommendations here.  ")</f>
        <v>See our complete list of recommendations here.  </v>
      </c>
      <c r="B41" s="5"/>
      <c r="C41" s="5"/>
      <c r="D41" s="5"/>
      <c r="E41" s="5"/>
    </row>
    <row r="42">
      <c r="A42" s="39"/>
      <c r="B42" s="40"/>
      <c r="C42" s="40"/>
      <c r="D42" s="40"/>
      <c r="E42" s="40"/>
    </row>
    <row r="43">
      <c r="A43" s="15" t="s">
        <v>9</v>
      </c>
      <c r="B43" s="16" t="s">
        <v>10</v>
      </c>
      <c r="C43" s="16" t="s">
        <v>11</v>
      </c>
      <c r="D43" s="16" t="s">
        <v>12</v>
      </c>
      <c r="E43" s="17"/>
    </row>
    <row r="44">
      <c r="A44" s="41" t="s">
        <v>37</v>
      </c>
      <c r="B44" s="31" t="str">
        <f t="shared" ref="B44:B65" si="3">HYPERLINK("https://homebuyingchecklist.co/todays-best-deals/#Kitchenware","Best Deals")</f>
        <v>Best Deals</v>
      </c>
      <c r="C44" s="20" t="s">
        <v>14</v>
      </c>
      <c r="D44" s="22"/>
      <c r="E44" s="23"/>
    </row>
    <row r="45">
      <c r="A45" s="41" t="s">
        <v>38</v>
      </c>
      <c r="B45" s="31" t="str">
        <f t="shared" si="3"/>
        <v>Best Deals</v>
      </c>
      <c r="C45" s="20" t="s">
        <v>14</v>
      </c>
      <c r="D45" s="22"/>
      <c r="E45" s="23"/>
    </row>
    <row r="46">
      <c r="A46" s="41" t="s">
        <v>39</v>
      </c>
      <c r="B46" s="31" t="str">
        <f t="shared" si="3"/>
        <v>Best Deals</v>
      </c>
      <c r="C46" s="20" t="s">
        <v>14</v>
      </c>
      <c r="D46" s="22"/>
      <c r="E46" s="23"/>
    </row>
    <row r="47">
      <c r="A47" s="41" t="s">
        <v>40</v>
      </c>
      <c r="B47" s="31" t="str">
        <f t="shared" si="3"/>
        <v>Best Deals</v>
      </c>
      <c r="C47" s="20" t="s">
        <v>14</v>
      </c>
      <c r="D47" s="22"/>
      <c r="E47" s="23"/>
    </row>
    <row r="48">
      <c r="A48" s="41" t="s">
        <v>41</v>
      </c>
      <c r="B48" s="31" t="str">
        <f t="shared" si="3"/>
        <v>Best Deals</v>
      </c>
      <c r="C48" s="20" t="s">
        <v>14</v>
      </c>
      <c r="D48" s="22"/>
      <c r="E48" s="23"/>
    </row>
    <row r="49">
      <c r="A49" s="41" t="s">
        <v>42</v>
      </c>
      <c r="B49" s="31" t="str">
        <f t="shared" si="3"/>
        <v>Best Deals</v>
      </c>
      <c r="C49" s="20" t="s">
        <v>14</v>
      </c>
      <c r="D49" s="22"/>
      <c r="E49" s="23"/>
    </row>
    <row r="50">
      <c r="A50" s="41" t="s">
        <v>43</v>
      </c>
      <c r="B50" s="31" t="str">
        <f t="shared" si="3"/>
        <v>Best Deals</v>
      </c>
      <c r="C50" s="20" t="s">
        <v>14</v>
      </c>
      <c r="D50" s="22"/>
      <c r="E50" s="23"/>
    </row>
    <row r="51">
      <c r="A51" s="41" t="s">
        <v>44</v>
      </c>
      <c r="B51" s="31" t="str">
        <f t="shared" si="3"/>
        <v>Best Deals</v>
      </c>
      <c r="C51" s="20" t="s">
        <v>14</v>
      </c>
      <c r="D51" s="22"/>
      <c r="E51" s="23"/>
    </row>
    <row r="52">
      <c r="A52" s="41" t="s">
        <v>45</v>
      </c>
      <c r="B52" s="31" t="str">
        <f t="shared" si="3"/>
        <v>Best Deals</v>
      </c>
      <c r="C52" s="20" t="s">
        <v>14</v>
      </c>
      <c r="D52" s="22"/>
      <c r="E52" s="23"/>
    </row>
    <row r="53">
      <c r="A53" s="41" t="s">
        <v>46</v>
      </c>
      <c r="B53" s="31" t="str">
        <f t="shared" si="3"/>
        <v>Best Deals</v>
      </c>
      <c r="C53" s="20" t="s">
        <v>14</v>
      </c>
      <c r="D53" s="22"/>
      <c r="E53" s="23"/>
    </row>
    <row r="54">
      <c r="A54" s="41" t="s">
        <v>47</v>
      </c>
      <c r="B54" s="31" t="str">
        <f t="shared" si="3"/>
        <v>Best Deals</v>
      </c>
      <c r="C54" s="20" t="s">
        <v>14</v>
      </c>
      <c r="D54" s="22"/>
      <c r="E54" s="23"/>
    </row>
    <row r="55">
      <c r="A55" s="41" t="s">
        <v>48</v>
      </c>
      <c r="B55" s="31" t="str">
        <f t="shared" si="3"/>
        <v>Best Deals</v>
      </c>
      <c r="C55" s="20" t="s">
        <v>14</v>
      </c>
      <c r="D55" s="22"/>
      <c r="E55" s="23"/>
    </row>
    <row r="56">
      <c r="A56" s="41" t="s">
        <v>49</v>
      </c>
      <c r="B56" s="31" t="str">
        <f t="shared" si="3"/>
        <v>Best Deals</v>
      </c>
      <c r="C56" s="20" t="s">
        <v>14</v>
      </c>
      <c r="D56" s="22"/>
      <c r="E56" s="23"/>
    </row>
    <row r="57">
      <c r="A57" s="24" t="s">
        <v>50</v>
      </c>
      <c r="B57" s="31" t="str">
        <f t="shared" si="3"/>
        <v>Best Deals</v>
      </c>
      <c r="C57" s="20" t="s">
        <v>14</v>
      </c>
      <c r="D57" s="22"/>
      <c r="E57" s="23"/>
    </row>
    <row r="58">
      <c r="A58" s="24" t="s">
        <v>51</v>
      </c>
      <c r="B58" s="31" t="str">
        <f t="shared" si="3"/>
        <v>Best Deals</v>
      </c>
      <c r="C58" s="20" t="s">
        <v>14</v>
      </c>
      <c r="D58" s="22"/>
      <c r="E58" s="23"/>
    </row>
    <row r="59">
      <c r="A59" s="20" t="s">
        <v>52</v>
      </c>
      <c r="B59" s="31" t="str">
        <f t="shared" si="3"/>
        <v>Best Deals</v>
      </c>
      <c r="C59" s="20" t="s">
        <v>14</v>
      </c>
      <c r="D59" s="22"/>
      <c r="E59" s="23"/>
    </row>
    <row r="60">
      <c r="A60" s="24" t="s">
        <v>53</v>
      </c>
      <c r="B60" s="31" t="str">
        <f t="shared" si="3"/>
        <v>Best Deals</v>
      </c>
      <c r="C60" s="20" t="s">
        <v>14</v>
      </c>
      <c r="D60" s="22"/>
      <c r="E60" s="23"/>
    </row>
    <row r="61">
      <c r="A61" s="20" t="s">
        <v>54</v>
      </c>
      <c r="B61" s="31" t="str">
        <f t="shared" si="3"/>
        <v>Best Deals</v>
      </c>
      <c r="C61" s="20"/>
      <c r="D61" s="22"/>
      <c r="E61" s="23"/>
    </row>
    <row r="62">
      <c r="A62" s="20" t="s">
        <v>55</v>
      </c>
      <c r="B62" s="31" t="str">
        <f t="shared" si="3"/>
        <v>Best Deals</v>
      </c>
      <c r="C62" s="20" t="s">
        <v>14</v>
      </c>
      <c r="D62" s="22"/>
      <c r="E62" s="23"/>
    </row>
    <row r="63">
      <c r="A63" s="20" t="s">
        <v>56</v>
      </c>
      <c r="B63" s="31" t="str">
        <f t="shared" si="3"/>
        <v>Best Deals</v>
      </c>
      <c r="C63" s="20" t="s">
        <v>14</v>
      </c>
      <c r="D63" s="22"/>
      <c r="E63" s="23"/>
    </row>
    <row r="64">
      <c r="A64" s="20" t="s">
        <v>57</v>
      </c>
      <c r="B64" s="31" t="str">
        <f t="shared" si="3"/>
        <v>Best Deals</v>
      </c>
      <c r="C64" s="20" t="s">
        <v>14</v>
      </c>
      <c r="D64" s="22"/>
      <c r="E64" s="23"/>
    </row>
    <row r="65">
      <c r="A65" s="20" t="s">
        <v>58</v>
      </c>
      <c r="B65" s="31" t="str">
        <f t="shared" si="3"/>
        <v>Best Deals</v>
      </c>
      <c r="C65" s="20" t="s">
        <v>14</v>
      </c>
      <c r="D65" s="22"/>
      <c r="E65" s="23"/>
    </row>
    <row r="66">
      <c r="A66" s="25" t="s">
        <v>23</v>
      </c>
      <c r="B66" s="26"/>
      <c r="C66" s="26"/>
      <c r="D66" s="26">
        <f>sum(D44:D65)</f>
        <v>0</v>
      </c>
      <c r="E66" s="27"/>
    </row>
    <row r="67">
      <c r="A67" s="42"/>
      <c r="B67" s="43"/>
      <c r="C67" s="5"/>
      <c r="D67" s="5"/>
      <c r="E67" s="5"/>
    </row>
    <row r="68">
      <c r="A68" s="42"/>
      <c r="B68" s="43"/>
      <c r="C68" s="5"/>
      <c r="D68" s="5"/>
      <c r="E68" s="5"/>
    </row>
    <row r="69">
      <c r="A69" s="13" t="s">
        <v>59</v>
      </c>
      <c r="B69" s="43"/>
      <c r="C69" s="5"/>
      <c r="D69" s="5"/>
      <c r="E69" s="5"/>
    </row>
    <row r="70">
      <c r="A70" s="15" t="s">
        <v>9</v>
      </c>
      <c r="B70" s="16" t="s">
        <v>10</v>
      </c>
      <c r="C70" s="16" t="s">
        <v>11</v>
      </c>
      <c r="D70" s="16" t="s">
        <v>12</v>
      </c>
      <c r="E70" s="17"/>
    </row>
    <row r="71">
      <c r="A71" s="18" t="s">
        <v>60</v>
      </c>
      <c r="B71" s="19" t="str">
        <f t="shared" ref="B71:B79" si="4">HYPERLINK("https://homebuyingchecklist.co/todays-best-deals/#Kitchen-Appliances","Best Deals")</f>
        <v>Best Deals</v>
      </c>
      <c r="C71" s="20" t="s">
        <v>14</v>
      </c>
      <c r="D71" s="22"/>
      <c r="E71" s="23"/>
    </row>
    <row r="72">
      <c r="A72" s="20" t="s">
        <v>61</v>
      </c>
      <c r="B72" s="19" t="str">
        <f t="shared" si="4"/>
        <v>Best Deals</v>
      </c>
      <c r="C72" s="20" t="s">
        <v>14</v>
      </c>
      <c r="D72" s="22"/>
      <c r="E72" s="23"/>
    </row>
    <row r="73">
      <c r="A73" s="20" t="s">
        <v>62</v>
      </c>
      <c r="B73" s="19" t="str">
        <f t="shared" si="4"/>
        <v>Best Deals</v>
      </c>
      <c r="C73" s="20" t="s">
        <v>14</v>
      </c>
      <c r="D73" s="22"/>
      <c r="E73" s="23"/>
    </row>
    <row r="74">
      <c r="A74" s="20" t="s">
        <v>63</v>
      </c>
      <c r="B74" s="19" t="str">
        <f t="shared" si="4"/>
        <v>Best Deals</v>
      </c>
      <c r="C74" s="20" t="s">
        <v>14</v>
      </c>
      <c r="D74" s="22"/>
      <c r="E74" s="23"/>
    </row>
    <row r="75">
      <c r="A75" s="20" t="s">
        <v>64</v>
      </c>
      <c r="B75" s="19" t="str">
        <f t="shared" si="4"/>
        <v>Best Deals</v>
      </c>
      <c r="C75" s="20" t="s">
        <v>14</v>
      </c>
      <c r="D75" s="22"/>
      <c r="E75" s="23"/>
    </row>
    <row r="76">
      <c r="A76" s="20" t="s">
        <v>65</v>
      </c>
      <c r="B76" s="19" t="str">
        <f t="shared" si="4"/>
        <v>Best Deals</v>
      </c>
      <c r="C76" s="20" t="s">
        <v>14</v>
      </c>
      <c r="D76" s="22"/>
      <c r="E76" s="23"/>
    </row>
    <row r="77">
      <c r="A77" s="20" t="s">
        <v>66</v>
      </c>
      <c r="B77" s="19" t="str">
        <f t="shared" si="4"/>
        <v>Best Deals</v>
      </c>
      <c r="C77" s="20" t="s">
        <v>14</v>
      </c>
      <c r="D77" s="22"/>
      <c r="E77" s="23"/>
    </row>
    <row r="78">
      <c r="A78" s="20" t="s">
        <v>67</v>
      </c>
      <c r="B78" s="19" t="str">
        <f t="shared" si="4"/>
        <v>Best Deals</v>
      </c>
      <c r="C78" s="20" t="s">
        <v>14</v>
      </c>
      <c r="D78" s="22"/>
      <c r="E78" s="23"/>
    </row>
    <row r="79">
      <c r="A79" s="20" t="s">
        <v>68</v>
      </c>
      <c r="B79" s="19" t="str">
        <f t="shared" si="4"/>
        <v>Best Deals</v>
      </c>
      <c r="C79" s="20" t="s">
        <v>14</v>
      </c>
      <c r="D79" s="22"/>
      <c r="E79" s="23"/>
    </row>
    <row r="80">
      <c r="A80" s="25" t="s">
        <v>23</v>
      </c>
      <c r="B80" s="26"/>
      <c r="C80" s="26"/>
      <c r="D80" s="26">
        <f>sum(D71:D79)</f>
        <v>0</v>
      </c>
      <c r="E80" s="27"/>
    </row>
    <row r="81">
      <c r="A81" s="44"/>
      <c r="B81" s="5"/>
      <c r="C81" s="5"/>
      <c r="D81" s="5"/>
      <c r="E81" s="5"/>
    </row>
    <row r="82">
      <c r="A82" s="44"/>
      <c r="B82" s="5"/>
      <c r="C82" s="5"/>
      <c r="D82" s="5"/>
      <c r="E82" s="5"/>
    </row>
    <row r="83">
      <c r="A83" s="13" t="s">
        <v>69</v>
      </c>
      <c r="B83" s="43"/>
      <c r="C83" s="5"/>
      <c r="D83" s="5"/>
      <c r="E83" s="5"/>
    </row>
    <row r="84">
      <c r="A84" s="15" t="s">
        <v>9</v>
      </c>
      <c r="B84" s="16" t="s">
        <v>10</v>
      </c>
      <c r="C84" s="16" t="s">
        <v>11</v>
      </c>
      <c r="D84" s="16" t="s">
        <v>12</v>
      </c>
      <c r="E84" s="17"/>
    </row>
    <row r="85">
      <c r="A85" s="20" t="s">
        <v>70</v>
      </c>
      <c r="B85" s="19" t="str">
        <f t="shared" ref="B85:B100" si="5">HYPERLINK("https://homebuyingchecklist.co/todays-best-deals/#Kitchen-Essentials","Best Deals")</f>
        <v>Best Deals</v>
      </c>
      <c r="C85" s="20" t="s">
        <v>14</v>
      </c>
      <c r="D85" s="22"/>
      <c r="E85" s="23"/>
    </row>
    <row r="86">
      <c r="A86" s="20" t="s">
        <v>71</v>
      </c>
      <c r="B86" s="19" t="str">
        <f t="shared" si="5"/>
        <v>Best Deals</v>
      </c>
      <c r="C86" s="20" t="s">
        <v>14</v>
      </c>
      <c r="D86" s="22"/>
      <c r="E86" s="23"/>
    </row>
    <row r="87">
      <c r="A87" s="20" t="s">
        <v>72</v>
      </c>
      <c r="B87" s="19" t="str">
        <f t="shared" si="5"/>
        <v>Best Deals</v>
      </c>
      <c r="C87" s="20" t="s">
        <v>14</v>
      </c>
      <c r="D87" s="22"/>
      <c r="E87" s="23"/>
    </row>
    <row r="88">
      <c r="A88" s="20" t="s">
        <v>73</v>
      </c>
      <c r="B88" s="19" t="str">
        <f t="shared" si="5"/>
        <v>Best Deals</v>
      </c>
      <c r="C88" s="20" t="s">
        <v>14</v>
      </c>
      <c r="D88" s="22"/>
      <c r="E88" s="23"/>
    </row>
    <row r="89">
      <c r="A89" s="20" t="s">
        <v>74</v>
      </c>
      <c r="B89" s="19" t="str">
        <f t="shared" si="5"/>
        <v>Best Deals</v>
      </c>
      <c r="C89" s="20" t="s">
        <v>14</v>
      </c>
      <c r="D89" s="22"/>
      <c r="E89" s="23"/>
    </row>
    <row r="90">
      <c r="A90" s="20" t="s">
        <v>75</v>
      </c>
      <c r="B90" s="19" t="str">
        <f t="shared" si="5"/>
        <v>Best Deals</v>
      </c>
      <c r="C90" s="20" t="s">
        <v>14</v>
      </c>
      <c r="D90" s="22"/>
      <c r="E90" s="23"/>
    </row>
    <row r="91">
      <c r="A91" s="20" t="s">
        <v>76</v>
      </c>
      <c r="B91" s="19" t="str">
        <f t="shared" si="5"/>
        <v>Best Deals</v>
      </c>
      <c r="C91" s="20" t="s">
        <v>14</v>
      </c>
      <c r="D91" s="22"/>
      <c r="E91" s="23"/>
    </row>
    <row r="92">
      <c r="A92" s="20" t="s">
        <v>77</v>
      </c>
      <c r="B92" s="19" t="str">
        <f t="shared" si="5"/>
        <v>Best Deals</v>
      </c>
      <c r="C92" s="20" t="s">
        <v>14</v>
      </c>
      <c r="D92" s="22"/>
      <c r="E92" s="23"/>
    </row>
    <row r="93">
      <c r="A93" s="20" t="s">
        <v>78</v>
      </c>
      <c r="B93" s="19" t="str">
        <f t="shared" si="5"/>
        <v>Best Deals</v>
      </c>
      <c r="C93" s="20" t="s">
        <v>14</v>
      </c>
      <c r="D93" s="22"/>
      <c r="E93" s="23"/>
    </row>
    <row r="94">
      <c r="A94" s="20" t="s">
        <v>79</v>
      </c>
      <c r="B94" s="19" t="str">
        <f t="shared" si="5"/>
        <v>Best Deals</v>
      </c>
      <c r="C94" s="20" t="s">
        <v>14</v>
      </c>
      <c r="D94" s="22"/>
      <c r="E94" s="23"/>
    </row>
    <row r="95">
      <c r="A95" s="20" t="s">
        <v>80</v>
      </c>
      <c r="B95" s="19" t="str">
        <f t="shared" si="5"/>
        <v>Best Deals</v>
      </c>
      <c r="C95" s="20" t="s">
        <v>14</v>
      </c>
      <c r="D95" s="22"/>
      <c r="E95" s="23"/>
    </row>
    <row r="96">
      <c r="A96" s="20" t="s">
        <v>81</v>
      </c>
      <c r="B96" s="19" t="str">
        <f t="shared" si="5"/>
        <v>Best Deals</v>
      </c>
      <c r="C96" s="20" t="s">
        <v>14</v>
      </c>
      <c r="D96" s="22"/>
      <c r="E96" s="23"/>
    </row>
    <row r="97">
      <c r="A97" s="20" t="s">
        <v>82</v>
      </c>
      <c r="B97" s="19" t="str">
        <f t="shared" si="5"/>
        <v>Best Deals</v>
      </c>
      <c r="C97" s="20" t="s">
        <v>14</v>
      </c>
      <c r="D97" s="22"/>
      <c r="E97" s="23"/>
    </row>
    <row r="98">
      <c r="A98" s="20" t="s">
        <v>83</v>
      </c>
      <c r="B98" s="19" t="str">
        <f t="shared" si="5"/>
        <v>Best Deals</v>
      </c>
      <c r="C98" s="20" t="s">
        <v>14</v>
      </c>
      <c r="D98" s="22"/>
      <c r="E98" s="23"/>
    </row>
    <row r="99">
      <c r="A99" s="20" t="s">
        <v>84</v>
      </c>
      <c r="B99" s="19" t="str">
        <f t="shared" si="5"/>
        <v>Best Deals</v>
      </c>
      <c r="C99" s="20" t="s">
        <v>14</v>
      </c>
      <c r="D99" s="22"/>
      <c r="E99" s="23"/>
    </row>
    <row r="100">
      <c r="A100" s="20" t="s">
        <v>85</v>
      </c>
      <c r="B100" s="19" t="str">
        <f t="shared" si="5"/>
        <v>Best Deals</v>
      </c>
      <c r="C100" s="20" t="s">
        <v>14</v>
      </c>
      <c r="D100" s="22"/>
      <c r="E100" s="23"/>
    </row>
    <row r="101">
      <c r="A101" s="25" t="s">
        <v>23</v>
      </c>
      <c r="B101" s="26"/>
      <c r="C101" s="26"/>
      <c r="D101" s="26">
        <f>sum(D85:D100)</f>
        <v>0</v>
      </c>
      <c r="E101" s="27"/>
    </row>
    <row r="102">
      <c r="A102" s="4"/>
      <c r="B102" s="5"/>
      <c r="C102" s="5"/>
      <c r="D102" s="5"/>
      <c r="E102" s="5"/>
    </row>
    <row r="103">
      <c r="A103" s="4"/>
      <c r="B103" s="5"/>
      <c r="C103" s="5"/>
      <c r="D103" s="5"/>
      <c r="E103" s="5"/>
    </row>
    <row r="104">
      <c r="A104" s="13" t="s">
        <v>86</v>
      </c>
      <c r="B104" s="43"/>
      <c r="C104" s="5"/>
      <c r="D104" s="5"/>
      <c r="E104" s="5"/>
    </row>
    <row r="105">
      <c r="A105" s="15" t="s">
        <v>9</v>
      </c>
      <c r="B105" s="16" t="s">
        <v>10</v>
      </c>
      <c r="C105" s="16" t="s">
        <v>11</v>
      </c>
      <c r="D105" s="16" t="s">
        <v>12</v>
      </c>
      <c r="E105" s="17"/>
    </row>
    <row r="106">
      <c r="A106" s="18" t="s">
        <v>87</v>
      </c>
      <c r="B106" s="31" t="str">
        <f t="shared" ref="B106:B117" si="6">HYPERLINK("https://homebuyingchecklist.co/todays-best-deals/#Living-Room","Best Deals")</f>
        <v>Best Deals</v>
      </c>
      <c r="C106" s="18" t="s">
        <v>14</v>
      </c>
      <c r="D106" s="32"/>
      <c r="E106" s="33"/>
    </row>
    <row r="107">
      <c r="A107" s="18" t="s">
        <v>88</v>
      </c>
      <c r="B107" s="31" t="str">
        <f t="shared" si="6"/>
        <v>Best Deals</v>
      </c>
      <c r="C107" s="18" t="s">
        <v>14</v>
      </c>
      <c r="D107" s="32"/>
      <c r="E107" s="33"/>
    </row>
    <row r="108">
      <c r="A108" s="18" t="s">
        <v>89</v>
      </c>
      <c r="B108" s="31" t="str">
        <f t="shared" si="6"/>
        <v>Best Deals</v>
      </c>
      <c r="C108" s="18" t="s">
        <v>14</v>
      </c>
      <c r="D108" s="32"/>
      <c r="E108" s="33"/>
    </row>
    <row r="109">
      <c r="A109" s="18" t="s">
        <v>90</v>
      </c>
      <c r="B109" s="31" t="str">
        <f t="shared" si="6"/>
        <v>Best Deals</v>
      </c>
      <c r="C109" s="18" t="s">
        <v>14</v>
      </c>
      <c r="D109" s="32"/>
      <c r="E109" s="33"/>
    </row>
    <row r="110">
      <c r="A110" s="18" t="s">
        <v>91</v>
      </c>
      <c r="B110" s="31" t="str">
        <f t="shared" si="6"/>
        <v>Best Deals</v>
      </c>
      <c r="C110" s="18" t="s">
        <v>14</v>
      </c>
      <c r="D110" s="32"/>
      <c r="E110" s="33"/>
    </row>
    <row r="111">
      <c r="A111" s="18" t="s">
        <v>92</v>
      </c>
      <c r="B111" s="31" t="str">
        <f t="shared" si="6"/>
        <v>Best Deals</v>
      </c>
      <c r="C111" s="18" t="s">
        <v>14</v>
      </c>
      <c r="D111" s="32"/>
      <c r="E111" s="33"/>
    </row>
    <row r="112">
      <c r="A112" s="34" t="s">
        <v>93</v>
      </c>
      <c r="B112" s="31" t="str">
        <f t="shared" si="6"/>
        <v>Best Deals</v>
      </c>
      <c r="C112" s="18" t="s">
        <v>14</v>
      </c>
      <c r="D112" s="32"/>
      <c r="E112" s="33"/>
    </row>
    <row r="113">
      <c r="A113" s="18" t="s">
        <v>94</v>
      </c>
      <c r="B113" s="31" t="str">
        <f t="shared" si="6"/>
        <v>Best Deals</v>
      </c>
      <c r="C113" s="18" t="s">
        <v>14</v>
      </c>
      <c r="D113" s="32"/>
      <c r="E113" s="33"/>
    </row>
    <row r="114">
      <c r="A114" s="18" t="s">
        <v>95</v>
      </c>
      <c r="B114" s="31" t="str">
        <f t="shared" si="6"/>
        <v>Best Deals</v>
      </c>
      <c r="C114" s="18" t="s">
        <v>14</v>
      </c>
      <c r="D114" s="32"/>
      <c r="E114" s="33"/>
    </row>
    <row r="115">
      <c r="A115" s="18" t="s">
        <v>96</v>
      </c>
      <c r="B115" s="31" t="str">
        <f t="shared" si="6"/>
        <v>Best Deals</v>
      </c>
      <c r="C115" s="18" t="s">
        <v>14</v>
      </c>
      <c r="D115" s="32"/>
      <c r="E115" s="33"/>
    </row>
    <row r="116">
      <c r="A116" s="18" t="s">
        <v>97</v>
      </c>
      <c r="B116" s="31" t="str">
        <f t="shared" si="6"/>
        <v>Best Deals</v>
      </c>
      <c r="C116" s="18" t="s">
        <v>14</v>
      </c>
      <c r="D116" s="32"/>
      <c r="E116" s="33"/>
    </row>
    <row r="117">
      <c r="A117" s="18" t="s">
        <v>98</v>
      </c>
      <c r="B117" s="31" t="str">
        <f t="shared" si="6"/>
        <v>Best Deals</v>
      </c>
      <c r="C117" s="18" t="s">
        <v>14</v>
      </c>
      <c r="D117" s="32"/>
      <c r="E117" s="33"/>
    </row>
    <row r="118">
      <c r="A118" s="25" t="s">
        <v>23</v>
      </c>
      <c r="B118" s="26"/>
      <c r="C118" s="26"/>
      <c r="D118" s="26">
        <f>sum(D106:D117)</f>
        <v>0</v>
      </c>
      <c r="E118" s="27"/>
    </row>
    <row r="119">
      <c r="A119" s="45"/>
      <c r="B119" s="5"/>
      <c r="C119" s="5"/>
      <c r="D119" s="5"/>
      <c r="E119" s="5"/>
    </row>
    <row r="120">
      <c r="A120" s="45"/>
      <c r="B120" s="5"/>
      <c r="C120" s="5"/>
      <c r="D120" s="5"/>
      <c r="E120" s="5"/>
    </row>
    <row r="121">
      <c r="A121" s="46" t="s">
        <v>99</v>
      </c>
      <c r="B121" s="47"/>
      <c r="C121" s="48"/>
      <c r="D121" s="48"/>
      <c r="E121" s="48"/>
    </row>
    <row r="122">
      <c r="A122" s="15" t="s">
        <v>9</v>
      </c>
      <c r="B122" s="16" t="s">
        <v>10</v>
      </c>
      <c r="C122" s="16" t="s">
        <v>11</v>
      </c>
      <c r="D122" s="16" t="s">
        <v>12</v>
      </c>
      <c r="E122" s="17"/>
    </row>
    <row r="123">
      <c r="A123" s="49" t="s">
        <v>100</v>
      </c>
      <c r="B123" s="50" t="str">
        <f t="shared" ref="B123:B149" si="7">HYPERLINK("https://homebuyingchecklist.co/todays-best-deals/#House-Care-Maintenance","Best Deals")</f>
        <v>Best Deals</v>
      </c>
      <c r="C123" s="51" t="s">
        <v>14</v>
      </c>
      <c r="D123" s="52"/>
      <c r="E123" s="53"/>
    </row>
    <row r="124">
      <c r="A124" s="51" t="s">
        <v>101</v>
      </c>
      <c r="B124" s="50" t="str">
        <f t="shared" si="7"/>
        <v>Best Deals</v>
      </c>
      <c r="C124" s="51" t="s">
        <v>14</v>
      </c>
      <c r="D124" s="52"/>
      <c r="E124" s="53"/>
    </row>
    <row r="125">
      <c r="A125" s="51" t="s">
        <v>102</v>
      </c>
      <c r="B125" s="50" t="str">
        <f t="shared" si="7"/>
        <v>Best Deals</v>
      </c>
      <c r="C125" s="51" t="s">
        <v>14</v>
      </c>
      <c r="D125" s="52"/>
      <c r="E125" s="53"/>
    </row>
    <row r="126">
      <c r="A126" s="51" t="s">
        <v>103</v>
      </c>
      <c r="B126" s="50" t="str">
        <f t="shared" si="7"/>
        <v>Best Deals</v>
      </c>
      <c r="C126" s="51" t="s">
        <v>14</v>
      </c>
      <c r="D126" s="52"/>
      <c r="E126" s="53"/>
    </row>
    <row r="127">
      <c r="A127" s="51" t="s">
        <v>104</v>
      </c>
      <c r="B127" s="50" t="str">
        <f t="shared" si="7"/>
        <v>Best Deals</v>
      </c>
      <c r="C127" s="51" t="s">
        <v>14</v>
      </c>
      <c r="D127" s="52"/>
      <c r="E127" s="53"/>
    </row>
    <row r="128">
      <c r="A128" s="51" t="s">
        <v>105</v>
      </c>
      <c r="B128" s="50" t="str">
        <f t="shared" si="7"/>
        <v>Best Deals</v>
      </c>
      <c r="C128" s="51" t="s">
        <v>14</v>
      </c>
      <c r="D128" s="52"/>
      <c r="E128" s="53"/>
    </row>
    <row r="129">
      <c r="A129" s="51" t="s">
        <v>106</v>
      </c>
      <c r="B129" s="50" t="str">
        <f t="shared" si="7"/>
        <v>Best Deals</v>
      </c>
      <c r="C129" s="51" t="s">
        <v>14</v>
      </c>
      <c r="D129" s="52"/>
      <c r="E129" s="53"/>
    </row>
    <row r="130">
      <c r="A130" s="51" t="s">
        <v>107</v>
      </c>
      <c r="B130" s="50" t="str">
        <f t="shared" si="7"/>
        <v>Best Deals</v>
      </c>
      <c r="C130" s="51" t="s">
        <v>14</v>
      </c>
      <c r="D130" s="52"/>
      <c r="E130" s="53"/>
    </row>
    <row r="131">
      <c r="A131" s="51" t="s">
        <v>108</v>
      </c>
      <c r="B131" s="50" t="str">
        <f t="shared" si="7"/>
        <v>Best Deals</v>
      </c>
      <c r="C131" s="51" t="s">
        <v>14</v>
      </c>
      <c r="D131" s="52"/>
      <c r="E131" s="53"/>
    </row>
    <row r="132">
      <c r="A132" s="51" t="s">
        <v>13</v>
      </c>
      <c r="B132" s="50" t="str">
        <f t="shared" si="7"/>
        <v>Best Deals</v>
      </c>
      <c r="C132" s="51" t="s">
        <v>14</v>
      </c>
      <c r="D132" s="52"/>
      <c r="E132" s="53"/>
    </row>
    <row r="133">
      <c r="A133" s="51" t="s">
        <v>109</v>
      </c>
      <c r="B133" s="50" t="str">
        <f t="shared" si="7"/>
        <v>Best Deals</v>
      </c>
      <c r="C133" s="51" t="s">
        <v>14</v>
      </c>
      <c r="D133" s="52"/>
      <c r="E133" s="53"/>
    </row>
    <row r="134">
      <c r="A134" s="20" t="s">
        <v>110</v>
      </c>
      <c r="B134" s="50" t="str">
        <f t="shared" si="7"/>
        <v>Best Deals</v>
      </c>
      <c r="C134" s="51" t="s">
        <v>14</v>
      </c>
      <c r="D134" s="22"/>
      <c r="E134" s="23"/>
    </row>
    <row r="135">
      <c r="A135" s="20" t="s">
        <v>111</v>
      </c>
      <c r="B135" s="50" t="str">
        <f t="shared" si="7"/>
        <v>Best Deals</v>
      </c>
      <c r="C135" s="51" t="s">
        <v>14</v>
      </c>
      <c r="D135" s="22"/>
      <c r="E135" s="23"/>
    </row>
    <row r="136">
      <c r="A136" s="20" t="s">
        <v>112</v>
      </c>
      <c r="B136" s="50" t="str">
        <f t="shared" si="7"/>
        <v>Best Deals</v>
      </c>
      <c r="C136" s="51" t="s">
        <v>14</v>
      </c>
      <c r="D136" s="22"/>
      <c r="E136" s="23"/>
    </row>
    <row r="137">
      <c r="A137" s="20" t="s">
        <v>113</v>
      </c>
      <c r="B137" s="50" t="str">
        <f t="shared" si="7"/>
        <v>Best Deals</v>
      </c>
      <c r="C137" s="51" t="s">
        <v>14</v>
      </c>
      <c r="D137" s="22"/>
      <c r="E137" s="23"/>
    </row>
    <row r="138">
      <c r="A138" s="20" t="s">
        <v>15</v>
      </c>
      <c r="B138" s="50" t="str">
        <f t="shared" si="7"/>
        <v>Best Deals</v>
      </c>
      <c r="C138" s="51" t="s">
        <v>14</v>
      </c>
      <c r="D138" s="22"/>
      <c r="E138" s="23"/>
    </row>
    <row r="139">
      <c r="A139" s="20" t="s">
        <v>114</v>
      </c>
      <c r="B139" s="50" t="str">
        <f t="shared" si="7"/>
        <v>Best Deals</v>
      </c>
      <c r="C139" s="51" t="s">
        <v>14</v>
      </c>
      <c r="D139" s="22"/>
      <c r="E139" s="23"/>
    </row>
    <row r="140">
      <c r="A140" s="20" t="s">
        <v>115</v>
      </c>
      <c r="B140" s="50" t="str">
        <f t="shared" si="7"/>
        <v>Best Deals</v>
      </c>
      <c r="C140" s="51" t="s">
        <v>14</v>
      </c>
      <c r="D140" s="22"/>
      <c r="E140" s="23"/>
    </row>
    <row r="141">
      <c r="A141" s="20" t="s">
        <v>116</v>
      </c>
      <c r="B141" s="50" t="str">
        <f t="shared" si="7"/>
        <v>Best Deals</v>
      </c>
      <c r="C141" s="51" t="s">
        <v>14</v>
      </c>
      <c r="D141" s="22"/>
      <c r="E141" s="23"/>
    </row>
    <row r="142">
      <c r="A142" s="20" t="s">
        <v>117</v>
      </c>
      <c r="B142" s="50" t="str">
        <f t="shared" si="7"/>
        <v>Best Deals</v>
      </c>
      <c r="C142" s="51" t="s">
        <v>14</v>
      </c>
      <c r="D142" s="22"/>
      <c r="E142" s="23"/>
    </row>
    <row r="143">
      <c r="A143" s="20" t="s">
        <v>118</v>
      </c>
      <c r="B143" s="50" t="str">
        <f t="shared" si="7"/>
        <v>Best Deals</v>
      </c>
      <c r="C143" s="51" t="s">
        <v>14</v>
      </c>
      <c r="D143" s="22"/>
      <c r="E143" s="23"/>
    </row>
    <row r="144">
      <c r="A144" s="20" t="s">
        <v>119</v>
      </c>
      <c r="B144" s="50" t="str">
        <f t="shared" si="7"/>
        <v>Best Deals</v>
      </c>
      <c r="C144" s="51" t="s">
        <v>14</v>
      </c>
      <c r="D144" s="22"/>
      <c r="E144" s="23"/>
    </row>
    <row r="145">
      <c r="A145" s="20" t="s">
        <v>120</v>
      </c>
      <c r="B145" s="50" t="str">
        <f t="shared" si="7"/>
        <v>Best Deals</v>
      </c>
      <c r="C145" s="51" t="s">
        <v>14</v>
      </c>
      <c r="D145" s="22"/>
      <c r="E145" s="23"/>
    </row>
    <row r="146">
      <c r="A146" s="20" t="s">
        <v>18</v>
      </c>
      <c r="B146" s="50" t="str">
        <f t="shared" si="7"/>
        <v>Best Deals</v>
      </c>
      <c r="C146" s="51" t="s">
        <v>14</v>
      </c>
      <c r="D146" s="22"/>
      <c r="E146" s="23"/>
    </row>
    <row r="147">
      <c r="A147" s="20" t="s">
        <v>121</v>
      </c>
      <c r="B147" s="50" t="str">
        <f t="shared" si="7"/>
        <v>Best Deals</v>
      </c>
      <c r="C147" s="51" t="s">
        <v>14</v>
      </c>
      <c r="D147" s="22"/>
      <c r="E147" s="23"/>
    </row>
    <row r="148">
      <c r="A148" s="20" t="s">
        <v>122</v>
      </c>
      <c r="B148" s="50" t="str">
        <f t="shared" si="7"/>
        <v>Best Deals</v>
      </c>
      <c r="C148" s="51" t="s">
        <v>14</v>
      </c>
      <c r="D148" s="22"/>
      <c r="E148" s="23"/>
    </row>
    <row r="149">
      <c r="A149" s="20" t="s">
        <v>19</v>
      </c>
      <c r="B149" s="50" t="str">
        <f t="shared" si="7"/>
        <v>Best Deals</v>
      </c>
      <c r="C149" s="51" t="s">
        <v>14</v>
      </c>
      <c r="D149" s="22"/>
      <c r="E149" s="23"/>
    </row>
    <row r="150">
      <c r="A150" s="25" t="s">
        <v>23</v>
      </c>
      <c r="B150" s="26"/>
      <c r="C150" s="26"/>
      <c r="D150" s="26">
        <f>sum(D123:D149)</f>
        <v>0</v>
      </c>
      <c r="E150" s="27"/>
    </row>
    <row r="151">
      <c r="A151" s="4"/>
      <c r="B151" s="5"/>
      <c r="C151" s="5"/>
      <c r="D151" s="5"/>
      <c r="E151" s="5"/>
    </row>
    <row r="152">
      <c r="A152" s="4"/>
      <c r="B152" s="5"/>
      <c r="C152" s="5"/>
      <c r="D152" s="5"/>
      <c r="E152" s="5"/>
    </row>
    <row r="153">
      <c r="A153" s="46" t="s">
        <v>123</v>
      </c>
      <c r="B153" s="47"/>
      <c r="C153" s="48"/>
      <c r="D153" s="48"/>
      <c r="E153" s="48"/>
    </row>
    <row r="154">
      <c r="A154" s="15" t="s">
        <v>9</v>
      </c>
      <c r="B154" s="16" t="s">
        <v>10</v>
      </c>
      <c r="C154" s="16" t="s">
        <v>11</v>
      </c>
      <c r="D154" s="16" t="s">
        <v>12</v>
      </c>
      <c r="E154" s="17"/>
    </row>
    <row r="155">
      <c r="A155" s="20" t="s">
        <v>124</v>
      </c>
      <c r="B155" s="50" t="str">
        <f t="shared" ref="B155:B170" si="8">HYPERLINK("https://homebuyingchecklist.co/todays-best-deals/#Bathroom","Best Deals")</f>
        <v>Best Deals</v>
      </c>
      <c r="C155" s="20" t="s">
        <v>14</v>
      </c>
      <c r="D155" s="22"/>
      <c r="E155" s="23"/>
    </row>
    <row r="156">
      <c r="A156" s="20" t="s">
        <v>125</v>
      </c>
      <c r="B156" s="50" t="str">
        <f t="shared" si="8"/>
        <v>Best Deals</v>
      </c>
      <c r="C156" s="20" t="s">
        <v>14</v>
      </c>
      <c r="D156" s="22"/>
      <c r="E156" s="23"/>
    </row>
    <row r="157">
      <c r="A157" s="20" t="s">
        <v>126</v>
      </c>
      <c r="B157" s="50" t="str">
        <f t="shared" si="8"/>
        <v>Best Deals</v>
      </c>
      <c r="C157" s="20" t="s">
        <v>14</v>
      </c>
      <c r="D157" s="22"/>
      <c r="E157" s="23"/>
    </row>
    <row r="158">
      <c r="A158" s="20" t="s">
        <v>127</v>
      </c>
      <c r="B158" s="50" t="str">
        <f t="shared" si="8"/>
        <v>Best Deals</v>
      </c>
      <c r="C158" s="20" t="s">
        <v>14</v>
      </c>
      <c r="D158" s="22"/>
      <c r="E158" s="23"/>
    </row>
    <row r="159">
      <c r="A159" s="20" t="s">
        <v>128</v>
      </c>
      <c r="B159" s="50" t="str">
        <f t="shared" si="8"/>
        <v>Best Deals</v>
      </c>
      <c r="C159" s="20" t="s">
        <v>14</v>
      </c>
      <c r="D159" s="22"/>
      <c r="E159" s="23"/>
    </row>
    <row r="160">
      <c r="A160" s="20" t="s">
        <v>20</v>
      </c>
      <c r="B160" s="50" t="str">
        <f t="shared" si="8"/>
        <v>Best Deals</v>
      </c>
      <c r="C160" s="20" t="s">
        <v>14</v>
      </c>
      <c r="D160" s="22"/>
      <c r="E160" s="23"/>
    </row>
    <row r="161">
      <c r="A161" s="20" t="s">
        <v>129</v>
      </c>
      <c r="B161" s="50" t="str">
        <f t="shared" si="8"/>
        <v>Best Deals</v>
      </c>
      <c r="C161" s="20" t="s">
        <v>14</v>
      </c>
      <c r="D161" s="22"/>
      <c r="E161" s="23"/>
    </row>
    <row r="162">
      <c r="A162" s="20" t="s">
        <v>130</v>
      </c>
      <c r="B162" s="50" t="str">
        <f t="shared" si="8"/>
        <v>Best Deals</v>
      </c>
      <c r="C162" s="20" t="s">
        <v>14</v>
      </c>
      <c r="D162" s="22"/>
      <c r="E162" s="23"/>
    </row>
    <row r="163">
      <c r="A163" s="20" t="s">
        <v>131</v>
      </c>
      <c r="B163" s="50" t="str">
        <f t="shared" si="8"/>
        <v>Best Deals</v>
      </c>
      <c r="C163" s="20" t="s">
        <v>14</v>
      </c>
      <c r="D163" s="22"/>
      <c r="E163" s="23"/>
    </row>
    <row r="164">
      <c r="A164" s="20" t="s">
        <v>132</v>
      </c>
      <c r="B164" s="50" t="str">
        <f t="shared" si="8"/>
        <v>Best Deals</v>
      </c>
      <c r="C164" s="20" t="s">
        <v>14</v>
      </c>
      <c r="D164" s="22"/>
      <c r="E164" s="23"/>
    </row>
    <row r="165">
      <c r="A165" s="20" t="s">
        <v>133</v>
      </c>
      <c r="B165" s="50" t="str">
        <f t="shared" si="8"/>
        <v>Best Deals</v>
      </c>
      <c r="C165" s="20" t="s">
        <v>14</v>
      </c>
      <c r="D165" s="22"/>
      <c r="E165" s="23"/>
    </row>
    <row r="166">
      <c r="A166" s="20" t="s">
        <v>134</v>
      </c>
      <c r="B166" s="50" t="str">
        <f t="shared" si="8"/>
        <v>Best Deals</v>
      </c>
      <c r="C166" s="20" t="s">
        <v>14</v>
      </c>
      <c r="D166" s="22"/>
      <c r="E166" s="23"/>
    </row>
    <row r="167">
      <c r="A167" s="20" t="s">
        <v>135</v>
      </c>
      <c r="B167" s="50" t="str">
        <f t="shared" si="8"/>
        <v>Best Deals</v>
      </c>
      <c r="C167" s="20" t="s">
        <v>14</v>
      </c>
      <c r="D167" s="22"/>
      <c r="E167" s="23"/>
    </row>
    <row r="168">
      <c r="A168" s="20" t="s">
        <v>136</v>
      </c>
      <c r="B168" s="50" t="str">
        <f t="shared" si="8"/>
        <v>Best Deals</v>
      </c>
      <c r="C168" s="20" t="s">
        <v>14</v>
      </c>
      <c r="D168" s="22"/>
      <c r="E168" s="23"/>
    </row>
    <row r="169">
      <c r="A169" s="20" t="s">
        <v>137</v>
      </c>
      <c r="B169" s="50" t="str">
        <f t="shared" si="8"/>
        <v>Best Deals</v>
      </c>
      <c r="C169" s="20" t="s">
        <v>14</v>
      </c>
      <c r="D169" s="22"/>
      <c r="E169" s="23"/>
    </row>
    <row r="170">
      <c r="A170" s="20" t="s">
        <v>138</v>
      </c>
      <c r="B170" s="50" t="str">
        <f t="shared" si="8"/>
        <v>Best Deals</v>
      </c>
      <c r="C170" s="20" t="s">
        <v>14</v>
      </c>
      <c r="D170" s="22"/>
      <c r="E170" s="23"/>
    </row>
    <row r="171">
      <c r="A171" s="25" t="s">
        <v>23</v>
      </c>
      <c r="B171" s="26"/>
      <c r="C171" s="26"/>
      <c r="D171" s="26">
        <f>sum(D155:D170)</f>
        <v>0</v>
      </c>
      <c r="E171" s="27"/>
    </row>
    <row r="172">
      <c r="A172" s="4"/>
      <c r="B172" s="5"/>
      <c r="C172" s="5"/>
      <c r="D172" s="5"/>
      <c r="E172" s="5"/>
    </row>
    <row r="173">
      <c r="A173" s="4"/>
      <c r="B173" s="5"/>
      <c r="C173" s="5"/>
      <c r="D173" s="5"/>
      <c r="E173" s="5"/>
    </row>
    <row r="174">
      <c r="A174" s="46" t="s">
        <v>139</v>
      </c>
      <c r="B174" s="47"/>
      <c r="C174" s="48"/>
      <c r="D174" s="48"/>
      <c r="E174" s="48"/>
    </row>
    <row r="175">
      <c r="A175" s="15" t="s">
        <v>9</v>
      </c>
      <c r="B175" s="16" t="s">
        <v>10</v>
      </c>
      <c r="C175" s="16" t="s">
        <v>11</v>
      </c>
      <c r="D175" s="16" t="s">
        <v>12</v>
      </c>
      <c r="E175" s="17"/>
    </row>
    <row r="176">
      <c r="A176" s="20" t="s">
        <v>140</v>
      </c>
      <c r="B176" s="50" t="str">
        <f t="shared" ref="B176:B191" si="9">HYPERLINK("https://homebuyingchecklist.co/todays-best-deals/#Bedroom","Best Deals")</f>
        <v>Best Deals</v>
      </c>
      <c r="C176" s="20" t="s">
        <v>14</v>
      </c>
      <c r="D176" s="22"/>
      <c r="E176" s="23"/>
    </row>
    <row r="177">
      <c r="A177" s="20" t="s">
        <v>141</v>
      </c>
      <c r="B177" s="50" t="str">
        <f t="shared" si="9"/>
        <v>Best Deals</v>
      </c>
      <c r="C177" s="20" t="s">
        <v>14</v>
      </c>
      <c r="D177" s="22"/>
      <c r="E177" s="23"/>
    </row>
    <row r="178">
      <c r="A178" s="20" t="s">
        <v>142</v>
      </c>
      <c r="B178" s="50" t="str">
        <f t="shared" si="9"/>
        <v>Best Deals</v>
      </c>
      <c r="C178" s="20" t="s">
        <v>14</v>
      </c>
      <c r="D178" s="22"/>
      <c r="E178" s="23"/>
    </row>
    <row r="179">
      <c r="A179" s="20" t="s">
        <v>143</v>
      </c>
      <c r="B179" s="50" t="str">
        <f t="shared" si="9"/>
        <v>Best Deals</v>
      </c>
      <c r="C179" s="20" t="s">
        <v>14</v>
      </c>
      <c r="D179" s="22"/>
      <c r="E179" s="23"/>
    </row>
    <row r="180">
      <c r="A180" s="20" t="s">
        <v>144</v>
      </c>
      <c r="B180" s="50" t="str">
        <f t="shared" si="9"/>
        <v>Best Deals</v>
      </c>
      <c r="C180" s="20" t="s">
        <v>14</v>
      </c>
      <c r="D180" s="22"/>
      <c r="E180" s="23"/>
    </row>
    <row r="181">
      <c r="A181" s="20" t="s">
        <v>145</v>
      </c>
      <c r="B181" s="50" t="str">
        <f t="shared" si="9"/>
        <v>Best Deals</v>
      </c>
      <c r="C181" s="20" t="s">
        <v>14</v>
      </c>
      <c r="D181" s="22"/>
      <c r="E181" s="23"/>
    </row>
    <row r="182">
      <c r="A182" s="20" t="s">
        <v>146</v>
      </c>
      <c r="B182" s="50" t="str">
        <f t="shared" si="9"/>
        <v>Best Deals</v>
      </c>
      <c r="C182" s="20" t="s">
        <v>14</v>
      </c>
      <c r="D182" s="22"/>
      <c r="E182" s="23"/>
    </row>
    <row r="183">
      <c r="A183" s="20" t="s">
        <v>147</v>
      </c>
      <c r="B183" s="50" t="str">
        <f t="shared" si="9"/>
        <v>Best Deals</v>
      </c>
      <c r="C183" s="20" t="s">
        <v>14</v>
      </c>
      <c r="D183" s="22"/>
      <c r="E183" s="23"/>
    </row>
    <row r="184">
      <c r="A184" s="20" t="s">
        <v>148</v>
      </c>
      <c r="B184" s="50" t="str">
        <f t="shared" si="9"/>
        <v>Best Deals</v>
      </c>
      <c r="C184" s="20" t="s">
        <v>14</v>
      </c>
      <c r="D184" s="22"/>
      <c r="E184" s="23"/>
    </row>
    <row r="185">
      <c r="A185" s="20" t="s">
        <v>149</v>
      </c>
      <c r="B185" s="50" t="str">
        <f t="shared" si="9"/>
        <v>Best Deals</v>
      </c>
      <c r="C185" s="20" t="s">
        <v>14</v>
      </c>
      <c r="D185" s="22"/>
      <c r="E185" s="23"/>
    </row>
    <row r="186">
      <c r="A186" s="20" t="s">
        <v>150</v>
      </c>
      <c r="B186" s="50" t="str">
        <f t="shared" si="9"/>
        <v>Best Deals</v>
      </c>
      <c r="C186" s="20" t="s">
        <v>14</v>
      </c>
      <c r="D186" s="22"/>
      <c r="E186" s="23"/>
    </row>
    <row r="187">
      <c r="A187" s="20" t="s">
        <v>133</v>
      </c>
      <c r="B187" s="50" t="str">
        <f t="shared" si="9"/>
        <v>Best Deals</v>
      </c>
      <c r="C187" s="20" t="s">
        <v>14</v>
      </c>
      <c r="D187" s="22"/>
      <c r="E187" s="23"/>
    </row>
    <row r="188">
      <c r="A188" s="20" t="s">
        <v>151</v>
      </c>
      <c r="B188" s="50" t="str">
        <f t="shared" si="9"/>
        <v>Best Deals</v>
      </c>
      <c r="C188" s="20" t="s">
        <v>14</v>
      </c>
      <c r="D188" s="22"/>
      <c r="E188" s="23"/>
    </row>
    <row r="189">
      <c r="A189" s="20" t="s">
        <v>152</v>
      </c>
      <c r="B189" s="50" t="str">
        <f t="shared" si="9"/>
        <v>Best Deals</v>
      </c>
      <c r="C189" s="20" t="s">
        <v>14</v>
      </c>
      <c r="D189" s="22"/>
      <c r="E189" s="23"/>
    </row>
    <row r="190">
      <c r="A190" s="20" t="s">
        <v>153</v>
      </c>
      <c r="B190" s="50" t="str">
        <f t="shared" si="9"/>
        <v>Best Deals</v>
      </c>
      <c r="C190" s="20" t="s">
        <v>14</v>
      </c>
      <c r="D190" s="22"/>
      <c r="E190" s="23"/>
    </row>
    <row r="191">
      <c r="A191" s="20" t="s">
        <v>154</v>
      </c>
      <c r="B191" s="50" t="str">
        <f t="shared" si="9"/>
        <v>Best Deals</v>
      </c>
      <c r="C191" s="20" t="s">
        <v>14</v>
      </c>
      <c r="D191" s="22"/>
      <c r="E191" s="23"/>
    </row>
    <row r="192">
      <c r="A192" s="25" t="s">
        <v>23</v>
      </c>
      <c r="B192" s="26"/>
      <c r="C192" s="26"/>
      <c r="D192" s="26">
        <f>sum(D176:D191)</f>
        <v>0</v>
      </c>
      <c r="E192" s="27"/>
    </row>
    <row r="193">
      <c r="A193" s="4"/>
      <c r="B193" s="5"/>
      <c r="C193" s="5"/>
      <c r="D193" s="5"/>
      <c r="E193" s="5"/>
    </row>
    <row r="194">
      <c r="A194" s="4"/>
      <c r="B194" s="5"/>
      <c r="C194" s="5"/>
      <c r="D194" s="5"/>
      <c r="E194" s="5"/>
    </row>
    <row r="195">
      <c r="A195" s="46" t="s">
        <v>155</v>
      </c>
      <c r="B195" s="47"/>
      <c r="C195" s="48"/>
      <c r="D195" s="48"/>
      <c r="E195" s="48"/>
    </row>
    <row r="196">
      <c r="A196" s="15" t="s">
        <v>9</v>
      </c>
      <c r="B196" s="16" t="s">
        <v>10</v>
      </c>
      <c r="C196" s="16" t="s">
        <v>11</v>
      </c>
      <c r="D196" s="16" t="s">
        <v>12</v>
      </c>
      <c r="E196" s="17"/>
    </row>
    <row r="197">
      <c r="A197" s="20" t="s">
        <v>156</v>
      </c>
      <c r="B197" s="50" t="str">
        <f t="shared" ref="B197:B207" si="10">HYPERLINK("https://homebuyingchecklist.co/todays-best-deals/#Closet","Best Deals")</f>
        <v>Best Deals</v>
      </c>
      <c r="C197" s="20" t="s">
        <v>14</v>
      </c>
      <c r="D197" s="22"/>
      <c r="E197" s="23"/>
    </row>
    <row r="198">
      <c r="A198" s="20" t="s">
        <v>157</v>
      </c>
      <c r="B198" s="50" t="str">
        <f t="shared" si="10"/>
        <v>Best Deals</v>
      </c>
      <c r="C198" s="20" t="s">
        <v>14</v>
      </c>
      <c r="D198" s="22"/>
      <c r="E198" s="23"/>
    </row>
    <row r="199">
      <c r="A199" s="20" t="s">
        <v>158</v>
      </c>
      <c r="B199" s="50" t="str">
        <f t="shared" si="10"/>
        <v>Best Deals</v>
      </c>
      <c r="C199" s="20" t="s">
        <v>14</v>
      </c>
      <c r="D199" s="22"/>
      <c r="E199" s="23"/>
    </row>
    <row r="200">
      <c r="A200" s="20" t="s">
        <v>159</v>
      </c>
      <c r="B200" s="50" t="str">
        <f t="shared" si="10"/>
        <v>Best Deals</v>
      </c>
      <c r="C200" s="20" t="s">
        <v>14</v>
      </c>
      <c r="D200" s="22"/>
      <c r="E200" s="23"/>
    </row>
    <row r="201">
      <c r="A201" s="20" t="s">
        <v>160</v>
      </c>
      <c r="B201" s="50" t="str">
        <f t="shared" si="10"/>
        <v>Best Deals</v>
      </c>
      <c r="C201" s="20" t="s">
        <v>14</v>
      </c>
      <c r="D201" s="22"/>
      <c r="E201" s="23"/>
    </row>
    <row r="202">
      <c r="A202" s="20" t="s">
        <v>161</v>
      </c>
      <c r="B202" s="50" t="str">
        <f t="shared" si="10"/>
        <v>Best Deals</v>
      </c>
      <c r="C202" s="20" t="s">
        <v>14</v>
      </c>
      <c r="D202" s="22"/>
      <c r="E202" s="23"/>
    </row>
    <row r="203">
      <c r="A203" s="20" t="s">
        <v>162</v>
      </c>
      <c r="B203" s="50" t="str">
        <f t="shared" si="10"/>
        <v>Best Deals</v>
      </c>
      <c r="C203" s="20" t="s">
        <v>14</v>
      </c>
      <c r="D203" s="22"/>
      <c r="E203" s="23"/>
    </row>
    <row r="204">
      <c r="A204" s="20" t="s">
        <v>163</v>
      </c>
      <c r="B204" s="50" t="str">
        <f t="shared" si="10"/>
        <v>Best Deals</v>
      </c>
      <c r="C204" s="20" t="s">
        <v>14</v>
      </c>
      <c r="D204" s="22"/>
      <c r="E204" s="23"/>
    </row>
    <row r="205">
      <c r="A205" s="20" t="s">
        <v>164</v>
      </c>
      <c r="B205" s="50" t="str">
        <f t="shared" si="10"/>
        <v>Best Deals</v>
      </c>
      <c r="C205" s="20" t="s">
        <v>14</v>
      </c>
      <c r="D205" s="22"/>
      <c r="E205" s="23"/>
    </row>
    <row r="206">
      <c r="A206" s="20" t="s">
        <v>165</v>
      </c>
      <c r="B206" s="50" t="str">
        <f t="shared" si="10"/>
        <v>Best Deals</v>
      </c>
      <c r="C206" s="20" t="s">
        <v>14</v>
      </c>
      <c r="D206" s="22"/>
      <c r="E206" s="23"/>
    </row>
    <row r="207">
      <c r="A207" s="20" t="s">
        <v>166</v>
      </c>
      <c r="B207" s="50" t="str">
        <f t="shared" si="10"/>
        <v>Best Deals</v>
      </c>
      <c r="C207" s="20" t="s">
        <v>14</v>
      </c>
      <c r="D207" s="22"/>
      <c r="E207" s="23"/>
    </row>
    <row r="208">
      <c r="A208" s="25" t="s">
        <v>23</v>
      </c>
      <c r="B208" s="26"/>
      <c r="C208" s="26"/>
      <c r="D208" s="26">
        <f>sum(D197:D207)</f>
        <v>0</v>
      </c>
      <c r="E208" s="27"/>
    </row>
    <row r="209">
      <c r="A209" s="4"/>
      <c r="B209" s="5"/>
      <c r="C209" s="5"/>
      <c r="D209" s="5"/>
      <c r="E209" s="5"/>
    </row>
    <row r="210">
      <c r="A210" s="4"/>
      <c r="B210" s="5"/>
      <c r="C210" s="5"/>
      <c r="D210" s="5"/>
      <c r="E210" s="5"/>
    </row>
    <row r="211">
      <c r="A211" s="46" t="s">
        <v>167</v>
      </c>
      <c r="B211" s="5"/>
      <c r="C211" s="5"/>
      <c r="D211" s="5"/>
      <c r="E211" s="5"/>
    </row>
    <row r="212">
      <c r="A212" s="15" t="s">
        <v>9</v>
      </c>
      <c r="B212" s="16" t="s">
        <v>10</v>
      </c>
      <c r="C212" s="16" t="s">
        <v>11</v>
      </c>
      <c r="D212" s="16" t="s">
        <v>12</v>
      </c>
      <c r="E212" s="17"/>
    </row>
    <row r="213">
      <c r="A213" s="20" t="s">
        <v>168</v>
      </c>
      <c r="B213" s="50" t="str">
        <f t="shared" ref="B213:B219" si="11">HYPERLINK("https://homebuyingchecklist.co/todays-best-deals/#Entryway","Best Deals")</f>
        <v>Best Deals</v>
      </c>
      <c r="C213" s="20" t="s">
        <v>14</v>
      </c>
      <c r="D213" s="22"/>
      <c r="E213" s="23"/>
    </row>
    <row r="214">
      <c r="A214" s="20" t="s">
        <v>169</v>
      </c>
      <c r="B214" s="50" t="str">
        <f t="shared" si="11"/>
        <v>Best Deals</v>
      </c>
      <c r="C214" s="20" t="s">
        <v>14</v>
      </c>
      <c r="D214" s="22"/>
      <c r="E214" s="23"/>
    </row>
    <row r="215">
      <c r="A215" s="20" t="s">
        <v>170</v>
      </c>
      <c r="B215" s="50" t="str">
        <f t="shared" si="11"/>
        <v>Best Deals</v>
      </c>
      <c r="C215" s="20" t="s">
        <v>14</v>
      </c>
      <c r="D215" s="22"/>
      <c r="E215" s="23"/>
    </row>
    <row r="216">
      <c r="A216" s="20" t="s">
        <v>171</v>
      </c>
      <c r="B216" s="50" t="str">
        <f t="shared" si="11"/>
        <v>Best Deals</v>
      </c>
      <c r="C216" s="20" t="s">
        <v>14</v>
      </c>
      <c r="D216" s="22"/>
      <c r="E216" s="23"/>
    </row>
    <row r="217">
      <c r="A217" s="20" t="s">
        <v>172</v>
      </c>
      <c r="B217" s="50" t="str">
        <f t="shared" si="11"/>
        <v>Best Deals</v>
      </c>
      <c r="C217" s="20" t="s">
        <v>14</v>
      </c>
      <c r="D217" s="22"/>
      <c r="E217" s="23"/>
    </row>
    <row r="218">
      <c r="A218" s="20" t="s">
        <v>148</v>
      </c>
      <c r="B218" s="50" t="str">
        <f t="shared" si="11"/>
        <v>Best Deals</v>
      </c>
      <c r="C218" s="20" t="s">
        <v>14</v>
      </c>
      <c r="D218" s="22"/>
      <c r="E218" s="23"/>
    </row>
    <row r="219">
      <c r="A219" s="20" t="s">
        <v>173</v>
      </c>
      <c r="B219" s="50" t="str">
        <f t="shared" si="11"/>
        <v>Best Deals</v>
      </c>
      <c r="C219" s="20" t="s">
        <v>14</v>
      </c>
      <c r="D219" s="22"/>
      <c r="E219" s="23"/>
    </row>
    <row r="220">
      <c r="A220" s="25" t="s">
        <v>23</v>
      </c>
      <c r="B220" s="26"/>
      <c r="C220" s="26"/>
      <c r="D220" s="26">
        <f>sum(D213:D219)</f>
        <v>0</v>
      </c>
      <c r="E220" s="27"/>
    </row>
    <row r="221">
      <c r="A221" s="54"/>
      <c r="B221" s="55"/>
      <c r="C221" s="55"/>
      <c r="D221" s="55"/>
      <c r="E221" s="55"/>
    </row>
    <row r="222">
      <c r="A222" s="46"/>
      <c r="B222" s="5"/>
      <c r="C222" s="5"/>
      <c r="D222" s="5"/>
      <c r="E222" s="5"/>
    </row>
    <row r="223">
      <c r="A223" s="46" t="s">
        <v>174</v>
      </c>
      <c r="B223" s="5"/>
      <c r="C223" s="5"/>
      <c r="D223" s="5"/>
      <c r="E223" s="5"/>
    </row>
    <row r="224">
      <c r="A224" s="15" t="s">
        <v>9</v>
      </c>
      <c r="B224" s="16" t="s">
        <v>10</v>
      </c>
      <c r="C224" s="16" t="s">
        <v>11</v>
      </c>
      <c r="D224" s="16" t="s">
        <v>12</v>
      </c>
      <c r="E224" s="17"/>
    </row>
    <row r="225">
      <c r="A225" s="20" t="s">
        <v>175</v>
      </c>
      <c r="B225" s="50" t="str">
        <f t="shared" ref="B225:B229" si="12">HYPERLINK("https://homebuyingchecklist.co/todays-best-deals/#Dining-Room","Best Deals")</f>
        <v>Best Deals</v>
      </c>
      <c r="C225" s="20" t="s">
        <v>14</v>
      </c>
      <c r="D225" s="22"/>
      <c r="E225" s="23"/>
    </row>
    <row r="226">
      <c r="A226" s="20" t="s">
        <v>176</v>
      </c>
      <c r="B226" s="50" t="str">
        <f t="shared" si="12"/>
        <v>Best Deals</v>
      </c>
      <c r="C226" s="20" t="s">
        <v>14</v>
      </c>
      <c r="D226" s="22"/>
      <c r="E226" s="23"/>
    </row>
    <row r="227">
      <c r="A227" s="20" t="s">
        <v>177</v>
      </c>
      <c r="B227" s="50" t="str">
        <f t="shared" si="12"/>
        <v>Best Deals</v>
      </c>
      <c r="C227" s="20" t="s">
        <v>14</v>
      </c>
      <c r="D227" s="22"/>
      <c r="E227" s="23"/>
    </row>
    <row r="228">
      <c r="A228" s="20" t="s">
        <v>178</v>
      </c>
      <c r="B228" s="50" t="str">
        <f t="shared" si="12"/>
        <v>Best Deals</v>
      </c>
      <c r="C228" s="20" t="s">
        <v>14</v>
      </c>
      <c r="D228" s="22"/>
      <c r="E228" s="23"/>
    </row>
    <row r="229">
      <c r="A229" s="20" t="s">
        <v>121</v>
      </c>
      <c r="B229" s="50" t="str">
        <f t="shared" si="12"/>
        <v>Best Deals</v>
      </c>
      <c r="C229" s="20" t="s">
        <v>14</v>
      </c>
      <c r="D229" s="22"/>
      <c r="E229" s="23"/>
    </row>
    <row r="230">
      <c r="A230" s="25" t="s">
        <v>23</v>
      </c>
      <c r="B230" s="26"/>
      <c r="C230" s="26"/>
      <c r="D230" s="26">
        <f>sum(D225:D229)</f>
        <v>0</v>
      </c>
      <c r="E230" s="27"/>
    </row>
    <row r="231">
      <c r="A231" s="46"/>
      <c r="B231" s="5"/>
      <c r="C231" s="5"/>
      <c r="D231" s="5"/>
      <c r="E231" s="5"/>
    </row>
    <row r="232">
      <c r="A232" s="46"/>
      <c r="B232" s="5"/>
      <c r="C232" s="5"/>
      <c r="D232" s="5"/>
      <c r="E232" s="5"/>
    </row>
    <row r="233">
      <c r="A233" s="46" t="s">
        <v>179</v>
      </c>
      <c r="B233" s="5"/>
      <c r="C233" s="5"/>
      <c r="D233" s="5"/>
      <c r="E233" s="5"/>
    </row>
    <row r="234">
      <c r="A234" s="15" t="s">
        <v>9</v>
      </c>
      <c r="B234" s="16" t="s">
        <v>10</v>
      </c>
      <c r="C234" s="16" t="s">
        <v>11</v>
      </c>
      <c r="D234" s="16" t="s">
        <v>12</v>
      </c>
      <c r="E234" s="17"/>
    </row>
    <row r="235">
      <c r="A235" s="20" t="s">
        <v>180</v>
      </c>
      <c r="B235" s="50" t="str">
        <f t="shared" ref="B235:B249" si="13">HYPERLINK("https://homebuyingchecklist.co/todays-best-deals/#Home-Office","Best Deals")</f>
        <v>Best Deals</v>
      </c>
      <c r="C235" s="20" t="s">
        <v>14</v>
      </c>
      <c r="D235" s="22"/>
      <c r="E235" s="23"/>
    </row>
    <row r="236">
      <c r="A236" s="20" t="s">
        <v>181</v>
      </c>
      <c r="B236" s="50" t="str">
        <f t="shared" si="13"/>
        <v>Best Deals</v>
      </c>
      <c r="C236" s="20" t="s">
        <v>14</v>
      </c>
      <c r="D236" s="22"/>
      <c r="E236" s="23"/>
    </row>
    <row r="237">
      <c r="A237" s="20" t="s">
        <v>182</v>
      </c>
      <c r="B237" s="50" t="str">
        <f t="shared" si="13"/>
        <v>Best Deals</v>
      </c>
      <c r="C237" s="20" t="s">
        <v>14</v>
      </c>
      <c r="D237" s="22"/>
      <c r="E237" s="23"/>
    </row>
    <row r="238">
      <c r="A238" s="20" t="s">
        <v>183</v>
      </c>
      <c r="B238" s="50" t="str">
        <f t="shared" si="13"/>
        <v>Best Deals</v>
      </c>
      <c r="C238" s="20" t="s">
        <v>14</v>
      </c>
      <c r="D238" s="22"/>
      <c r="E238" s="23"/>
    </row>
    <row r="239">
      <c r="A239" s="20" t="s">
        <v>184</v>
      </c>
      <c r="B239" s="50" t="str">
        <f t="shared" si="13"/>
        <v>Best Deals</v>
      </c>
      <c r="C239" s="20" t="s">
        <v>14</v>
      </c>
      <c r="D239" s="22"/>
      <c r="E239" s="23"/>
    </row>
    <row r="240">
      <c r="A240" s="20" t="s">
        <v>133</v>
      </c>
      <c r="B240" s="50" t="str">
        <f t="shared" si="13"/>
        <v>Best Deals</v>
      </c>
      <c r="C240" s="20" t="s">
        <v>14</v>
      </c>
      <c r="D240" s="22"/>
      <c r="E240" s="23"/>
    </row>
    <row r="241">
      <c r="A241" s="20" t="s">
        <v>185</v>
      </c>
      <c r="B241" s="50" t="str">
        <f t="shared" si="13"/>
        <v>Best Deals</v>
      </c>
      <c r="C241" s="20" t="s">
        <v>14</v>
      </c>
      <c r="D241" s="22"/>
      <c r="E241" s="23"/>
    </row>
    <row r="242">
      <c r="A242" s="20" t="s">
        <v>186</v>
      </c>
      <c r="B242" s="50" t="str">
        <f t="shared" si="13"/>
        <v>Best Deals</v>
      </c>
      <c r="C242" s="20" t="s">
        <v>14</v>
      </c>
      <c r="D242" s="22"/>
      <c r="E242" s="23"/>
    </row>
    <row r="243">
      <c r="A243" s="20" t="s">
        <v>187</v>
      </c>
      <c r="B243" s="50" t="str">
        <f t="shared" si="13"/>
        <v>Best Deals</v>
      </c>
      <c r="C243" s="20" t="s">
        <v>14</v>
      </c>
      <c r="D243" s="22"/>
      <c r="E243" s="23"/>
    </row>
    <row r="244">
      <c r="A244" s="20" t="s">
        <v>188</v>
      </c>
      <c r="B244" s="50" t="str">
        <f t="shared" si="13"/>
        <v>Best Deals</v>
      </c>
      <c r="C244" s="20" t="s">
        <v>14</v>
      </c>
      <c r="D244" s="22"/>
      <c r="E244" s="23"/>
    </row>
    <row r="245">
      <c r="A245" s="20" t="s">
        <v>189</v>
      </c>
      <c r="B245" s="50" t="str">
        <f t="shared" si="13"/>
        <v>Best Deals</v>
      </c>
      <c r="C245" s="20" t="s">
        <v>14</v>
      </c>
      <c r="D245" s="22"/>
      <c r="E245" s="23"/>
    </row>
    <row r="246">
      <c r="A246" s="20" t="s">
        <v>190</v>
      </c>
      <c r="B246" s="50" t="str">
        <f t="shared" si="13"/>
        <v>Best Deals</v>
      </c>
      <c r="C246" s="20" t="s">
        <v>14</v>
      </c>
      <c r="D246" s="22"/>
      <c r="E246" s="23"/>
    </row>
    <row r="247">
      <c r="A247" s="20" t="s">
        <v>18</v>
      </c>
      <c r="B247" s="50" t="str">
        <f t="shared" si="13"/>
        <v>Best Deals</v>
      </c>
      <c r="C247" s="20" t="s">
        <v>14</v>
      </c>
      <c r="D247" s="22"/>
      <c r="E247" s="23"/>
    </row>
    <row r="248">
      <c r="A248" s="20" t="s">
        <v>191</v>
      </c>
      <c r="B248" s="50" t="str">
        <f t="shared" si="13"/>
        <v>Best Deals</v>
      </c>
      <c r="C248" s="20" t="s">
        <v>14</v>
      </c>
      <c r="D248" s="22"/>
      <c r="E248" s="23"/>
    </row>
    <row r="249">
      <c r="A249" s="20" t="s">
        <v>192</v>
      </c>
      <c r="B249" s="50" t="str">
        <f t="shared" si="13"/>
        <v>Best Deals</v>
      </c>
      <c r="C249" s="20" t="s">
        <v>14</v>
      </c>
      <c r="D249" s="22"/>
      <c r="E249" s="23"/>
    </row>
    <row r="250">
      <c r="A250" s="25" t="s">
        <v>23</v>
      </c>
      <c r="B250" s="26"/>
      <c r="C250" s="26"/>
      <c r="D250" s="26">
        <f>sum(D235:D249)</f>
        <v>0</v>
      </c>
      <c r="E250" s="27"/>
    </row>
    <row r="251">
      <c r="A251" s="4"/>
      <c r="B251" s="5"/>
      <c r="C251" s="5"/>
      <c r="D251" s="5"/>
      <c r="E251" s="5"/>
    </row>
    <row r="252">
      <c r="A252" s="4"/>
      <c r="B252" s="5"/>
      <c r="C252" s="5"/>
      <c r="D252" s="5"/>
      <c r="E252" s="5"/>
    </row>
  </sheetData>
  <mergeCells count="1">
    <mergeCell ref="B3:E3"/>
  </mergeCells>
  <dataValidations>
    <dataValidation type="list" allowBlank="1" sqref="C27:C36 C44:C65 C85:C100 C106:C117 C123:C149 C155:C170 C176:C191 C197:C207 C213:C219 C225:C229 C235:C249">
      <formula1>"Yes,No,Skip"</formula1>
    </dataValidation>
    <dataValidation type="list" allowBlank="1" sqref="C13:C21 C71:C79">
      <formula1>"Yes,Skip,No"</formula1>
    </dataValidation>
  </dataValidations>
  <hyperlinks>
    <hyperlink r:id="rId1" ref="B3"/>
  </hyperlinks>
  <drawing r:id="rId2"/>
</worksheet>
</file>